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60" yWindow="920" windowWidth="15000" windowHeight="13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<sst xmlns="http://schemas.openxmlformats.org/spreadsheetml/2006/main" count="22" uniqueCount="22">
  <si>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num</t>
  </si>
  <si>
    <t>denom</t>
  </si>
  <si>
    <t>It will handle up to 50 2x2 tables.</t>
  </si>
  <si>
    <t>Tillamook</t>
  </si>
  <si>
    <t>Yaquina</t>
  </si>
  <si>
    <t xml:space="preserve">Alsea </t>
  </si>
  <si>
    <t>Umpqua</t>
  </si>
  <si>
    <t>P-value:</t>
  </si>
  <si>
    <t>chi-square:</t>
  </si>
  <si>
    <t>d.f.:</t>
  </si>
  <si>
    <t>y</t>
  </si>
  <si>
    <t>You probably should use the continuity correction, but if you don't want to, you can turn it off.</t>
  </si>
  <si>
    <t>continuity correction? enter 'y' or 'n':</t>
  </si>
  <si>
    <r>
      <t xml:space="preserve">This spreadsheet performs the </t>
    </r>
    <r>
      <rPr>
        <b/>
        <sz val="12"/>
        <rFont val="Arial"/>
        <family val="0"/>
      </rPr>
      <t>Cochran-Mantel-Haenszel test</t>
    </r>
    <r>
      <rPr>
        <sz val="12"/>
        <rFont val="Arial"/>
        <family val="0"/>
      </rPr>
      <t xml:space="preserve"> for repeated 2x2 tests of independence.</t>
    </r>
  </si>
  <si>
    <t xml:space="preserve">For more information, see http://www.biostathandbook.com/cmh.html . </t>
  </si>
  <si>
    <t>category names ↓→</t>
  </si>
  <si>
    <t>It comes with the McDonald and Siebenalller mussel data from http://www.biostathandbook.com/cmh.html entered as an example.</t>
  </si>
  <si>
    <t>To use the spreadsheet, replace the mussel data with your own data.</t>
  </si>
  <si>
    <t>marine</t>
  </si>
  <si>
    <t>estuarine</t>
  </si>
  <si>
    <t>non-94</t>
  </si>
  <si>
    <t>replicate names ↓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</si>
</sst>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gt;0.01]0.###;[&gt;0.00001]0.######;0.00E-####"/>
    <numFmt numFmtId="169" formatCode="General"/>
    <numFmt numFmtId="170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color indexed="10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68" fontId="5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68" fontId="5" fillId="0" borderId="3" xfId="0" applyNumberFormat="1" applyFont="1" applyBorder="1" applyAlignment="1">
      <alignment/>
    </xf>
    <xf numFmtId="170" fontId="5" fillId="2" borderId="0" xfId="0" applyNumberFormat="1" applyFont="1" applyFill="1" applyAlignment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/>
    </xf>
    <xf numFmtId="170" fontId="5" fillId="0" borderId="0" xfId="0" applyNumberFormat="1" applyFont="1" applyAlignment="1">
      <alignment horizontal="center" wrapText="1"/>
    </xf>
    <xf numFmtId="170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workbookViewId="0" topLeftCell="A1">
      <selection activeCell="J18" sqref="J18"/>
    </sheetView>
  </sheetViews>
  <sheetFormatPr defaultColWidth="11.00390625" defaultRowHeight="12"/>
  <cols>
    <col min="1" max="2" width="15.125" style="6" customWidth="1"/>
    <col min="3" max="3" width="10.875" style="9" customWidth="1"/>
    <col min="4" max="4" width="11.125" style="9" customWidth="1"/>
    <col min="5" max="5" width="14.50390625" style="16" customWidth="1"/>
    <col min="6" max="7" width="10.875" style="0" hidden="1" customWidth="1"/>
  </cols>
  <sheetData>
    <row r="1" spans="1:5" s="2" customFormat="1" ht="18" customHeight="1">
      <c r="A1" s="3" t="s">
        <v>13</v>
      </c>
      <c r="B1" s="4"/>
      <c r="C1" s="8"/>
      <c r="D1" s="8"/>
      <c r="E1" s="15"/>
    </row>
    <row r="2" spans="1:5" s="2" customFormat="1" ht="18" customHeight="1">
      <c r="A2" s="3" t="s">
        <v>16</v>
      </c>
      <c r="B2" s="4"/>
      <c r="C2" s="8"/>
      <c r="D2" s="8"/>
      <c r="E2" s="15"/>
    </row>
    <row r="3" spans="1:5" s="2" customFormat="1" ht="18" customHeight="1">
      <c r="A3" s="3" t="s">
        <v>2</v>
      </c>
      <c r="B3" s="4"/>
      <c r="C3" s="8"/>
      <c r="D3" s="8"/>
      <c r="E3" s="15"/>
    </row>
    <row r="4" spans="1:5" s="2" customFormat="1" ht="18" customHeight="1">
      <c r="A4" s="8" t="s">
        <v>17</v>
      </c>
      <c r="B4" s="4"/>
      <c r="C4" s="8"/>
      <c r="D4" s="8"/>
      <c r="E4" s="15"/>
    </row>
    <row r="5" spans="1:5" s="2" customFormat="1" ht="18" customHeight="1">
      <c r="A5" s="3" t="s">
        <v>11</v>
      </c>
      <c r="B5" s="4"/>
      <c r="C5" s="8"/>
      <c r="D5" s="8"/>
      <c r="E5" s="15"/>
    </row>
    <row r="6" spans="1:5" s="2" customFormat="1" ht="18" customHeight="1">
      <c r="A6" s="3" t="s">
        <v>14</v>
      </c>
      <c r="B6" s="4"/>
      <c r="C6" s="8"/>
      <c r="D6" s="8"/>
      <c r="E6" s="15"/>
    </row>
    <row r="7" ht="15.75" thickBot="1">
      <c r="A7" s="5"/>
    </row>
    <row r="8" spans="1:8" ht="18" customHeight="1" thickBot="1" thickTop="1">
      <c r="A8" s="5"/>
      <c r="C8" s="7" t="s">
        <v>12</v>
      </c>
      <c r="D8" s="22" t="s">
        <v>10</v>
      </c>
      <c r="E8" s="17"/>
      <c r="F8">
        <f>IF(D8="y",0.5,0)</f>
        <v>0.5</v>
      </c>
      <c r="H8" s="1">
        <f>IF(OR(D8="y",D8="Y",D8="n",D8="N"),"","&lt;--type the letter 'y' or the letter 'n'!")</f>
      </c>
    </row>
    <row r="9" ht="15.75" thickTop="1"/>
    <row r="10" spans="3:5" ht="18" customHeight="1">
      <c r="C10" s="7" t="s">
        <v>8</v>
      </c>
      <c r="D10" s="12">
        <f>(ABS(SUM(F16:F162))-F8)^2/SUM(G16:G162)</f>
        <v>5.0496881823306765</v>
      </c>
      <c r="E10" s="18"/>
    </row>
    <row r="11" spans="3:5" ht="18" customHeight="1">
      <c r="C11" s="7" t="s">
        <v>9</v>
      </c>
      <c r="D11" s="13">
        <v>1</v>
      </c>
      <c r="E11" s="18"/>
    </row>
    <row r="12" spans="3:5" ht="18" customHeight="1">
      <c r="C12" s="7" t="s">
        <v>7</v>
      </c>
      <c r="D12" s="14">
        <f>CHIDIST(D10,1)</f>
        <v>0.024630374332052996</v>
      </c>
      <c r="E12" s="18"/>
    </row>
    <row r="14" ht="12" customHeight="1"/>
    <row r="15" spans="1:7" ht="40.5" customHeight="1" thickBot="1">
      <c r="A15" s="21" t="s">
        <v>21</v>
      </c>
      <c r="B15" s="21" t="s">
        <v>15</v>
      </c>
      <c r="C15" s="23">
        <v>94</v>
      </c>
      <c r="D15" s="23" t="s">
        <v>20</v>
      </c>
      <c r="E15" s="19" t="str">
        <f>CONCATENATE("proportion ",C$15)</f>
        <v>proportion 94</v>
      </c>
      <c r="F15" t="s">
        <v>0</v>
      </c>
      <c r="G15" t="s">
        <v>1</v>
      </c>
    </row>
    <row r="16" spans="1:7" ht="15.75" thickTop="1">
      <c r="A16" s="28" t="s">
        <v>3</v>
      </c>
      <c r="B16" s="28" t="s">
        <v>18</v>
      </c>
      <c r="C16" s="24">
        <v>56</v>
      </c>
      <c r="D16" s="25">
        <v>40</v>
      </c>
      <c r="E16" s="18">
        <f>IF(AND(ISNUMBER(C16),ISNUMBER(D16)),C16/(C16+D16),"")</f>
        <v>0.5833333333333334</v>
      </c>
      <c r="F16">
        <f>IF(COUNT(C16:D17)=4,C16-((C16+D16)*(C16+C17))/(C16+D16+C17+D17),"")</f>
        <v>6.413223140495866</v>
      </c>
      <c r="G16">
        <f>IF(COUNT(C16:D17)=4,(C16+D16)*(C16+C17)*(D16+D17)*(C17+D17)/((C16+D16+C17+D17)^3-(C16+D16+C17+D17)^2),"")</f>
        <v>14.5235300969454</v>
      </c>
    </row>
    <row r="17" spans="1:5" ht="16.5" thickBot="1" thickTop="1">
      <c r="A17" s="28"/>
      <c r="B17" s="28" t="s">
        <v>19</v>
      </c>
      <c r="C17" s="26">
        <v>69</v>
      </c>
      <c r="D17" s="27">
        <v>77</v>
      </c>
      <c r="E17" s="18">
        <f>IF(AND(ISNUMBER(C17),ISNUMBER(D17)),C17/(C17+D17),"")</f>
        <v>0.4726027397260274</v>
      </c>
    </row>
    <row r="18" spans="1:5" ht="16.5" thickBot="1" thickTop="1">
      <c r="A18" s="28"/>
      <c r="C18" s="10">
        <f>IF(ISNUMBER(C19),C$15,"")</f>
        <v>94</v>
      </c>
      <c r="D18" s="10" t="str">
        <f>IF(ISNUMBER(C19),D$15,"")</f>
        <v>non-94</v>
      </c>
      <c r="E18" s="20"/>
    </row>
    <row r="19" spans="1:7" ht="15.75" thickTop="1">
      <c r="A19" s="28" t="s">
        <v>4</v>
      </c>
      <c r="B19" s="6" t="str">
        <f>IF(ISNUMBER(C19),B$16,"")</f>
        <v>marine</v>
      </c>
      <c r="C19" s="24">
        <v>61</v>
      </c>
      <c r="D19" s="25">
        <v>57</v>
      </c>
      <c r="E19" s="18">
        <f>IF(AND(ISNUMBER(C19),ISNUMBER(D19)),C19/(C19+D19),"")</f>
        <v>0.5169491525423728</v>
      </c>
      <c r="F19">
        <f>IF(COUNT(C19:D20)=4,C19-((C19+D19)*(C19+C20))/(C19+D19+C20+D20),"")</f>
        <v>5.491124260355029</v>
      </c>
      <c r="G19">
        <f>IF(COUNT(C19:D20)=4,(C19+D19)*(C19+C20)*(D19+D20)*(C20+D20)/((C19+D19+C20+D20)^3-(C19+D19+C20+D20)^2),"")</f>
        <v>24.301282167991317</v>
      </c>
    </row>
    <row r="20" spans="1:5" ht="15.75" thickBot="1">
      <c r="A20" s="28"/>
      <c r="B20" s="6" t="str">
        <f>IF(ISNUMBER(C19),B$17,"")</f>
        <v>estuarine</v>
      </c>
      <c r="C20" s="26">
        <v>257</v>
      </c>
      <c r="D20" s="27">
        <v>301</v>
      </c>
      <c r="E20" s="18">
        <f>IF(AND(ISNUMBER(C20),ISNUMBER(D20)),C20/(C20+D20),"")</f>
        <v>0.460573476702509</v>
      </c>
    </row>
    <row r="21" spans="1:5" ht="16.5" thickBot="1" thickTop="1">
      <c r="A21" s="28"/>
      <c r="C21" s="10">
        <f>IF(ISNUMBER(C22),C$15,"")</f>
        <v>94</v>
      </c>
      <c r="D21" s="10" t="str">
        <f>IF(ISNUMBER(C22),D$15,"")</f>
        <v>non-94</v>
      </c>
      <c r="E21" s="20"/>
    </row>
    <row r="22" spans="1:7" ht="15.75" thickTop="1">
      <c r="A22" s="28" t="s">
        <v>5</v>
      </c>
      <c r="B22" s="6" t="str">
        <f>IF(ISNUMBER(C22),B$16,"")</f>
        <v>marine</v>
      </c>
      <c r="C22" s="24">
        <v>73</v>
      </c>
      <c r="D22" s="25">
        <v>71</v>
      </c>
      <c r="E22" s="18">
        <f>IF(AND(ISNUMBER(C22),ISNUMBER(D22)),C22/(C22+D22),"")</f>
        <v>0.5069444444444444</v>
      </c>
      <c r="F22">
        <f>IF(COUNT(C22:D23)=4,C22-((C22+D22)*(C22+C23))/(C22+D22+C23+D23),"")</f>
        <v>4</v>
      </c>
      <c r="G22">
        <f>IF(COUNT(C22:D23)=4,(C22+D22)*(C22+C23)*(D22+D23)*(C23+D23)/((C22+D22+C23+D23)^3-(C22+D22+C23+D23)^2),"")</f>
        <v>18.031358885017422</v>
      </c>
    </row>
    <row r="23" spans="1:5" ht="15.75" thickBot="1">
      <c r="A23" s="28"/>
      <c r="B23" s="6" t="str">
        <f>IF(ISNUMBER(C22),B$17,"")</f>
        <v>estuarine</v>
      </c>
      <c r="C23" s="26">
        <v>65</v>
      </c>
      <c r="D23" s="27">
        <v>79</v>
      </c>
      <c r="E23" s="18">
        <f>IF(AND(ISNUMBER(C23),ISNUMBER(D23)),C23/(C23+D23),"")</f>
        <v>0.4513888888888889</v>
      </c>
    </row>
    <row r="24" spans="1:5" ht="16.5" thickBot="1" thickTop="1">
      <c r="A24" s="28"/>
      <c r="C24" s="10">
        <f>IF(ISNUMBER(C25),C$15,"")</f>
        <v>94</v>
      </c>
      <c r="D24" s="10" t="str">
        <f>IF(ISNUMBER(C25),D$15,"")</f>
        <v>non-94</v>
      </c>
      <c r="E24" s="20"/>
    </row>
    <row r="25" spans="1:7" ht="15.75" thickTop="1">
      <c r="A25" s="28" t="s">
        <v>6</v>
      </c>
      <c r="B25" s="6" t="str">
        <f>IF(ISNUMBER(C25),B$16,"")</f>
        <v>marine</v>
      </c>
      <c r="C25" s="24">
        <v>71</v>
      </c>
      <c r="D25" s="25">
        <v>55</v>
      </c>
      <c r="E25" s="18">
        <f>IF(AND(ISNUMBER(C25),ISNUMBER(D25)),C25/(C25+D25),"")</f>
        <v>0.5634920634920635</v>
      </c>
      <c r="F25">
        <f>IF(COUNT(C25:D26)=4,C25-((C25+D25)*(C25+C26))/(C25+D25+C26+D26),"")</f>
        <v>3.4594594594594525</v>
      </c>
      <c r="G25">
        <f>IF(COUNT(C25:D26)=4,(C25+D25)*(C25+C26)*(D25+D26)*(C26+D26)/((C25+D25+C26+D26)^3-(C25+D25+C26+D26)^2),"")</f>
        <v>13.612181828398045</v>
      </c>
    </row>
    <row r="26" spans="1:5" ht="15.75" thickBot="1">
      <c r="A26" s="28"/>
      <c r="B26" s="6" t="str">
        <f>IF(ISNUMBER(C25),B$17,"")</f>
        <v>estuarine</v>
      </c>
      <c r="C26" s="26">
        <v>48</v>
      </c>
      <c r="D26" s="27">
        <v>48</v>
      </c>
      <c r="E26" s="18">
        <f>IF(AND(ISNUMBER(C26),ISNUMBER(D26)),C26/(C26+D26),"")</f>
        <v>0.5</v>
      </c>
    </row>
    <row r="27" spans="1:5" ht="16.5" thickBot="1" thickTop="1">
      <c r="A27" s="28"/>
      <c r="C27" s="10">
        <f>IF(ISNUMBER(C28),C$15,"")</f>
      </c>
      <c r="D27" s="10">
        <f>IF(ISNUMBER(C28),D$15,"")</f>
      </c>
      <c r="E27" s="20"/>
    </row>
    <row r="28" spans="1:7" ht="15.75" thickTop="1">
      <c r="A28" s="28"/>
      <c r="B28" s="6">
        <f>IF(ISNUMBER(C28),B$16,"")</f>
      </c>
      <c r="C28" s="24"/>
      <c r="D28" s="25"/>
      <c r="E28" s="18">
        <f>IF(AND(ISNUMBER(C28),ISNUMBER(D28)),C28/(C28+D28),"")</f>
      </c>
      <c r="F28">
        <f>IF(COUNT(C28:D29)=4,C28-((C28+D28)*(C28+C29))/(C28+D28+C29+D29),"")</f>
      </c>
      <c r="G28">
        <f>IF(COUNT(C28:D29)=4,(C28+D28)*(C28+C29)*(D28+D29)*(C29+D29)/((C28+D28+C29+D29)^3-(C28+D28+C29+D29)^2),"")</f>
      </c>
    </row>
    <row r="29" spans="1:5" ht="15.75" thickBot="1">
      <c r="A29" s="28"/>
      <c r="B29" s="6">
        <f>IF(ISNUMBER(C28),B$17,"")</f>
      </c>
      <c r="C29" s="26"/>
      <c r="D29" s="27"/>
      <c r="E29" s="18">
        <f>IF(AND(ISNUMBER(C29),ISNUMBER(D29)),C29/(C29+D29),"")</f>
      </c>
    </row>
    <row r="30" spans="1:5" ht="16.5" thickBot="1" thickTop="1">
      <c r="A30" s="28"/>
      <c r="C30" s="10">
        <f>IF(ISNUMBER(C31),C$15,"")</f>
      </c>
      <c r="D30" s="10">
        <f>IF(ISNUMBER(C31),D$15,"")</f>
      </c>
      <c r="E30" s="20"/>
    </row>
    <row r="31" spans="1:7" ht="15.75" thickTop="1">
      <c r="A31" s="28"/>
      <c r="B31" s="6">
        <f>IF(ISNUMBER(C31),B$16,"")</f>
      </c>
      <c r="C31" s="24"/>
      <c r="D31" s="25"/>
      <c r="E31" s="18">
        <f>IF(AND(ISNUMBER(C31),ISNUMBER(D31)),C31/(C31+D31),"")</f>
      </c>
      <c r="F31">
        <f>IF(COUNT(C31:D32)=4,C31-((C31+D31)*(C31+C32))/(C31+D31+C32+D32),"")</f>
      </c>
      <c r="G31">
        <f>IF(COUNT(C31:D32)=4,(C31+D31)*(C31+C32)*(D31+D32)*(C32+D32)/((C31+D31+C32+D32)^3-(C31+D31+C32+D32)^2),"")</f>
      </c>
    </row>
    <row r="32" spans="1:5" ht="15.75" thickBot="1">
      <c r="A32" s="28"/>
      <c r="B32" s="6">
        <f>IF(ISNUMBER(C31),B$17,"")</f>
      </c>
      <c r="C32" s="26"/>
      <c r="D32" s="27"/>
      <c r="E32" s="18">
        <f>IF(AND(ISNUMBER(C32),ISNUMBER(D32)),C32/(C32+D32),"")</f>
      </c>
    </row>
    <row r="33" spans="1:5" ht="16.5" thickBot="1" thickTop="1">
      <c r="A33" s="28"/>
      <c r="C33" s="10">
        <f>IF(ISNUMBER(C34),C$15,"")</f>
      </c>
      <c r="D33" s="10">
        <f>IF(ISNUMBER(C34),D$15,"")</f>
      </c>
      <c r="E33" s="20"/>
    </row>
    <row r="34" spans="1:7" ht="15.75" thickTop="1">
      <c r="A34" s="28"/>
      <c r="B34" s="6">
        <f>IF(ISNUMBER(C34),B$16,"")</f>
      </c>
      <c r="C34" s="24"/>
      <c r="D34" s="25"/>
      <c r="E34" s="18">
        <f>IF(AND(ISNUMBER(C34),ISNUMBER(D34)),C34/(C34+D34),"")</f>
      </c>
      <c r="F34">
        <f>IF(COUNT(C34:D35)=4,C34-((C34+D34)*(C34+C35))/(C34+D34+C35+D35),"")</f>
      </c>
      <c r="G34">
        <f>IF(COUNT(C34:D35)=4,(C34+D34)*(C34+C35)*(D34+D35)*(C35+D35)/((C34+D34+C35+D35)^3-(C34+D34+C35+D35)^2),"")</f>
      </c>
    </row>
    <row r="35" spans="1:5" ht="15.75" thickBot="1">
      <c r="A35" s="28"/>
      <c r="B35" s="6">
        <f>IF(ISNUMBER(C34),B$17,"")</f>
      </c>
      <c r="C35" s="26"/>
      <c r="D35" s="27"/>
      <c r="E35" s="18">
        <f>IF(AND(ISNUMBER(C35),ISNUMBER(D35)),C35/(C35+D35),"")</f>
      </c>
    </row>
    <row r="36" spans="1:5" ht="16.5" thickBot="1" thickTop="1">
      <c r="A36" s="28"/>
      <c r="C36" s="10">
        <f>IF(ISNUMBER(C37),C$15,"")</f>
      </c>
      <c r="D36" s="10">
        <f>IF(ISNUMBER(C37),D$15,"")</f>
      </c>
      <c r="E36" s="20"/>
    </row>
    <row r="37" spans="1:7" ht="15.75" thickTop="1">
      <c r="A37" s="28"/>
      <c r="B37" s="6">
        <f>IF(ISNUMBER(C37),B$16,"")</f>
      </c>
      <c r="C37" s="24"/>
      <c r="D37" s="25"/>
      <c r="E37" s="18">
        <f>IF(AND(ISNUMBER(C37),ISNUMBER(D37)),C37/(C37+D37),"")</f>
      </c>
      <c r="F37">
        <f>IF(COUNT(C37:D38)=4,C37-((C37+D37)*(C37+C38))/(C37+D37+C38+D38),"")</f>
      </c>
      <c r="G37">
        <f>IF(COUNT(C37:D38)=4,(C37+D37)*(C37+C38)*(D37+D38)*(C38+D38)/((C37+D37+C38+D38)^3-(C37+D37+C38+D38)^2),"")</f>
      </c>
    </row>
    <row r="38" spans="1:5" ht="15.75" thickBot="1">
      <c r="A38" s="28"/>
      <c r="B38" s="6">
        <f>IF(ISNUMBER(C37),B$17,"")</f>
      </c>
      <c r="C38" s="26"/>
      <c r="D38" s="27"/>
      <c r="E38" s="18">
        <f>IF(AND(ISNUMBER(C38),ISNUMBER(D38)),C38/(C38+D38),"")</f>
      </c>
    </row>
    <row r="39" spans="1:5" ht="16.5" thickBot="1" thickTop="1">
      <c r="A39" s="28"/>
      <c r="C39" s="10">
        <f>IF(ISNUMBER(C40),C$15,"")</f>
      </c>
      <c r="D39" s="10">
        <f>IF(ISNUMBER(C40),D$15,"")</f>
      </c>
      <c r="E39" s="20"/>
    </row>
    <row r="40" spans="1:7" ht="15.75" thickTop="1">
      <c r="A40" s="28"/>
      <c r="B40" s="6">
        <f>IF(ISNUMBER(C40),B$16,"")</f>
      </c>
      <c r="C40" s="24"/>
      <c r="D40" s="25"/>
      <c r="E40" s="18">
        <f>IF(AND(ISNUMBER(C40),ISNUMBER(D40)),C40/(C40+D40),"")</f>
      </c>
      <c r="F40">
        <f>IF(COUNT(C40:D41)=4,C40-((C40+D40)*(C40+C41))/(C40+D40+C41+D41),"")</f>
      </c>
      <c r="G40">
        <f>IF(COUNT(C40:D41)=4,(C40+D40)*(C40+C41)*(D40+D41)*(C41+D41)/((C40+D40+C41+D41)^3-(C40+D40+C41+D41)^2),"")</f>
      </c>
    </row>
    <row r="41" spans="1:5" ht="15.75" thickBot="1">
      <c r="A41" s="28"/>
      <c r="B41" s="6">
        <f>IF(ISNUMBER(C40),B$17,"")</f>
      </c>
      <c r="C41" s="26"/>
      <c r="D41" s="27"/>
      <c r="E41" s="18">
        <f>IF(AND(ISNUMBER(C41),ISNUMBER(D41)),C41/(C41+D41),"")</f>
      </c>
    </row>
    <row r="42" spans="1:5" ht="16.5" thickBot="1" thickTop="1">
      <c r="A42" s="28"/>
      <c r="C42" s="10">
        <f>IF(ISNUMBER(C43),C$15,"")</f>
      </c>
      <c r="D42" s="10">
        <f>IF(ISNUMBER(C43),D$15,"")</f>
      </c>
      <c r="E42" s="20"/>
    </row>
    <row r="43" spans="1:7" ht="15.75" thickTop="1">
      <c r="A43" s="28"/>
      <c r="B43" s="6">
        <f>IF(ISNUMBER(C43),B$16,"")</f>
      </c>
      <c r="C43" s="24"/>
      <c r="D43" s="25"/>
      <c r="E43" s="18">
        <f>IF(AND(ISNUMBER(C43),ISNUMBER(D43)),C43/(C43+D43),"")</f>
      </c>
      <c r="F43">
        <f>IF(COUNT(C43:D44)=4,C43-((C43+D43)*(C43+C44))/(C43+D43+C44+D44),"")</f>
      </c>
      <c r="G43">
        <f>IF(COUNT(C43:D44)=4,(C43+D43)*(C43+C44)*(D43+D44)*(C44+D44)/((C43+D43+C44+D44)^3-(C43+D43+C44+D44)^2),"")</f>
      </c>
    </row>
    <row r="44" spans="1:5" ht="15.75" thickBot="1">
      <c r="A44" s="28"/>
      <c r="B44" s="6">
        <f>IF(ISNUMBER(C43),B$17,"")</f>
      </c>
      <c r="C44" s="26"/>
      <c r="D44" s="27"/>
      <c r="E44" s="18">
        <f>IF(AND(ISNUMBER(C44),ISNUMBER(D44)),C44/(C44+D44),"")</f>
      </c>
    </row>
    <row r="45" spans="1:5" ht="16.5" thickBot="1" thickTop="1">
      <c r="A45" s="28"/>
      <c r="C45" s="10">
        <f>IF(ISNUMBER(C46),C$15,"")</f>
      </c>
      <c r="D45" s="10">
        <f>IF(ISNUMBER(C46),D$15,"")</f>
      </c>
      <c r="E45" s="20"/>
    </row>
    <row r="46" spans="1:7" ht="15.75" thickTop="1">
      <c r="A46" s="28"/>
      <c r="B46" s="6">
        <f>IF(ISNUMBER(C46),B$16,"")</f>
      </c>
      <c r="C46" s="24"/>
      <c r="D46" s="25"/>
      <c r="E46" s="18">
        <f>IF(AND(ISNUMBER(C46),ISNUMBER(D46)),C46/(C46+D46),"")</f>
      </c>
      <c r="F46">
        <f>IF(COUNT(C46:D47)=4,C46-((C46+D46)*(C46+C47))/(C46+D46+C47+D47),"")</f>
      </c>
      <c r="G46">
        <f>IF(COUNT(C46:D47)=4,(C46+D46)*(C46+C47)*(D46+D47)*(C47+D47)/((C46+D46+C47+D47)^3-(C46+D46+C47+D47)^2),"")</f>
      </c>
    </row>
    <row r="47" spans="1:5" ht="16.5" thickBot="1" thickTop="1">
      <c r="A47" s="28"/>
      <c r="B47" s="6">
        <f>IF(ISNUMBER(C46),B$17,"")</f>
      </c>
      <c r="C47" s="26"/>
      <c r="D47" s="27"/>
      <c r="E47" s="18">
        <f>IF(AND(ISNUMBER(C47),ISNUMBER(D47)),C47/(C47+D47),"")</f>
      </c>
    </row>
    <row r="48" spans="1:5" ht="16.5" thickBot="1" thickTop="1">
      <c r="A48" s="28"/>
      <c r="C48" s="10">
        <f>IF(ISNUMBER(C49),C$15,"")</f>
      </c>
      <c r="D48" s="10">
        <f>IF(ISNUMBER(C49),D$15,"")</f>
      </c>
      <c r="E48" s="20"/>
    </row>
    <row r="49" spans="1:7" ht="15.75" thickTop="1">
      <c r="A49" s="28"/>
      <c r="B49" s="6">
        <f>IF(ISNUMBER(C49),B$16,"")</f>
      </c>
      <c r="C49" s="24"/>
      <c r="D49" s="25"/>
      <c r="E49" s="18">
        <f>IF(AND(ISNUMBER(C49),ISNUMBER(D49)),C49/(C49+D49),"")</f>
      </c>
      <c r="F49">
        <f>IF(COUNT(C49:D50)=4,C49-((C49+D49)*(C49+C50))/(C49+D49+C50+D50),"")</f>
      </c>
      <c r="G49">
        <f>IF(COUNT(C49:D50)=4,(C49+D49)*(C49+C50)*(D49+D50)*(C50+D50)/((C49+D49+C50+D50)^3-(C49+D49+C50+D50)^2),"")</f>
      </c>
    </row>
    <row r="50" spans="1:5" ht="15.75" thickBot="1">
      <c r="A50" s="28"/>
      <c r="B50" s="6">
        <f>IF(ISNUMBER(C49),B$17,"")</f>
      </c>
      <c r="C50" s="26"/>
      <c r="D50" s="27"/>
      <c r="E50" s="18">
        <f>IF(AND(ISNUMBER(C50),ISNUMBER(D50)),C50/(C50+D50),"")</f>
      </c>
    </row>
    <row r="51" spans="1:5" ht="16.5" thickBot="1" thickTop="1">
      <c r="A51" s="28"/>
      <c r="C51" s="10">
        <f>IF(ISNUMBER(C52),C$15,"")</f>
      </c>
      <c r="D51" s="10">
        <f>IF(ISNUMBER(C52),D$15,"")</f>
      </c>
      <c r="E51" s="20"/>
    </row>
    <row r="52" spans="1:7" ht="15.75" thickTop="1">
      <c r="A52" s="28"/>
      <c r="B52" s="6">
        <f>IF(ISNUMBER(C52),B$16,"")</f>
      </c>
      <c r="C52" s="24"/>
      <c r="D52" s="25"/>
      <c r="E52" s="18">
        <f>IF(AND(ISNUMBER(C52),ISNUMBER(D52)),C52/(C52+D52),"")</f>
      </c>
      <c r="F52">
        <f>IF(COUNT(C52:D53)=4,C52-((C52+D52)*(C52+C53))/(C52+D52+C53+D53),"")</f>
      </c>
      <c r="G52">
        <f>IF(COUNT(C52:D53)=4,(C52+D52)*(C52+C53)*(D52+D53)*(C53+D53)/((C52+D52+C53+D53)^3-(C52+D52+C53+D53)^2),"")</f>
      </c>
    </row>
    <row r="53" spans="1:5" ht="15.75" thickBot="1">
      <c r="A53" s="28"/>
      <c r="B53" s="6">
        <f>IF(ISNUMBER(C52),B$17,"")</f>
      </c>
      <c r="C53" s="26"/>
      <c r="D53" s="27"/>
      <c r="E53" s="18">
        <f>IF(AND(ISNUMBER(C53),ISNUMBER(D53)),C53/(C53+D53),"")</f>
      </c>
    </row>
    <row r="54" spans="1:5" ht="16.5" thickBot="1" thickTop="1">
      <c r="A54" s="28"/>
      <c r="C54" s="10">
        <f>IF(ISNUMBER(C55),C$15,"")</f>
      </c>
      <c r="D54" s="10">
        <f>IF(ISNUMBER(C55),D$15,"")</f>
      </c>
      <c r="E54" s="20"/>
    </row>
    <row r="55" spans="1:7" ht="15.75" thickTop="1">
      <c r="A55" s="28"/>
      <c r="B55" s="6">
        <f>IF(ISNUMBER(C55),B$16,"")</f>
      </c>
      <c r="C55" s="24"/>
      <c r="D55" s="25"/>
      <c r="E55" s="18">
        <f>IF(AND(ISNUMBER(C55),ISNUMBER(D55)),C55/(C55+D55),"")</f>
      </c>
      <c r="F55">
        <f>IF(COUNT(C55:D56)=4,C55-((C55+D55)*(C55+C56))/(C55+D55+C56+D56),"")</f>
      </c>
      <c r="G55">
        <f>IF(COUNT(C55:D56)=4,(C55+D55)*(C55+C56)*(D55+D56)*(C56+D56)/((C55+D55+C56+D56)^3-(C55+D55+C56+D56)^2),"")</f>
      </c>
    </row>
    <row r="56" spans="1:5" ht="15.75" thickBot="1">
      <c r="A56" s="28"/>
      <c r="B56" s="6">
        <f>IF(ISNUMBER(C55),B$17,"")</f>
      </c>
      <c r="C56" s="26"/>
      <c r="D56" s="27"/>
      <c r="E56" s="18">
        <f>IF(AND(ISNUMBER(C56),ISNUMBER(D56)),C56/(C56+D56),"")</f>
      </c>
    </row>
    <row r="57" spans="1:5" ht="16.5" thickBot="1" thickTop="1">
      <c r="A57" s="28"/>
      <c r="C57" s="10">
        <f>IF(ISNUMBER(C58),C$15,"")</f>
      </c>
      <c r="D57" s="10">
        <f>IF(ISNUMBER(C58),D$15,"")</f>
      </c>
      <c r="E57" s="20"/>
    </row>
    <row r="58" spans="1:7" ht="15.75" thickTop="1">
      <c r="A58" s="28"/>
      <c r="B58" s="6">
        <f>IF(ISNUMBER(C58),B$16,"")</f>
      </c>
      <c r="C58" s="24"/>
      <c r="D58" s="25"/>
      <c r="E58" s="18">
        <f>IF(AND(ISNUMBER(C58),ISNUMBER(D58)),C58/(C58+D58),"")</f>
      </c>
      <c r="F58">
        <f>IF(COUNT(C58:D59)=4,C58-((C58+D58)*(C58+C59))/(C58+D58+C59+D59),"")</f>
      </c>
      <c r="G58">
        <f>IF(COUNT(C58:D59)=4,(C58+D58)*(C58+C59)*(D58+D59)*(C59+D59)/((C58+D58+C59+D59)^3-(C58+D58+C59+D59)^2),"")</f>
      </c>
    </row>
    <row r="59" spans="1:5" ht="15.75" thickBot="1">
      <c r="A59" s="28"/>
      <c r="B59" s="6">
        <f>IF(ISNUMBER(C58),B$17,"")</f>
      </c>
      <c r="C59" s="26"/>
      <c r="D59" s="27"/>
      <c r="E59" s="18">
        <f>IF(AND(ISNUMBER(C59),ISNUMBER(D59)),C59/(C59+D59),"")</f>
      </c>
    </row>
    <row r="60" spans="1:5" ht="16.5" thickBot="1" thickTop="1">
      <c r="A60" s="28"/>
      <c r="C60" s="10">
        <f>IF(ISNUMBER(C61),C$15,"")</f>
      </c>
      <c r="D60" s="10">
        <f>IF(ISNUMBER(C61),D$15,"")</f>
      </c>
      <c r="E60" s="20"/>
    </row>
    <row r="61" spans="1:7" ht="15.75" thickTop="1">
      <c r="A61" s="28"/>
      <c r="B61" s="6">
        <f>IF(ISNUMBER(C61),B$16,"")</f>
      </c>
      <c r="C61" s="24"/>
      <c r="D61" s="25"/>
      <c r="E61" s="18">
        <f>IF(AND(ISNUMBER(C61),ISNUMBER(D61)),C61/(C61+D61),"")</f>
      </c>
      <c r="F61">
        <f>IF(COUNT(C61:D62)=4,C61-((C61+D61)*(C61+C62))/(C61+D61+C62+D62),"")</f>
      </c>
      <c r="G61">
        <f>IF(COUNT(C61:D62)=4,(C61+D61)*(C61+C62)*(D61+D62)*(C62+D62)/((C61+D61+C62+D62)^3-(C61+D61+C62+D62)^2),"")</f>
      </c>
    </row>
    <row r="62" spans="1:5" ht="15.75" thickBot="1">
      <c r="A62" s="28"/>
      <c r="B62" s="6">
        <f>IF(ISNUMBER(C61),B$17,"")</f>
      </c>
      <c r="C62" s="26"/>
      <c r="D62" s="27"/>
      <c r="E62" s="18">
        <f>IF(AND(ISNUMBER(C62),ISNUMBER(D62)),C62/(C62+D62),"")</f>
      </c>
    </row>
    <row r="63" spans="1:5" ht="16.5" thickBot="1" thickTop="1">
      <c r="A63" s="28"/>
      <c r="C63" s="10">
        <f>IF(ISNUMBER(C64),C$15,"")</f>
      </c>
      <c r="D63" s="10">
        <f>IF(ISNUMBER(C64),D$15,"")</f>
      </c>
      <c r="E63" s="20"/>
    </row>
    <row r="64" spans="1:7" ht="15.75" thickTop="1">
      <c r="A64" s="28"/>
      <c r="B64" s="6">
        <f>IF(ISNUMBER(C64),B$16,"")</f>
      </c>
      <c r="C64" s="24"/>
      <c r="D64" s="25"/>
      <c r="E64" s="18">
        <f>IF(AND(ISNUMBER(C64),ISNUMBER(D64)),C64/(C64+D64),"")</f>
      </c>
      <c r="F64">
        <f>IF(COUNT(C64:D65)=4,C64-((C64+D64)*(C64+C65))/(C64+D64+C65+D65),"")</f>
      </c>
      <c r="G64">
        <f>IF(COUNT(C64:D65)=4,(C64+D64)*(C64+C65)*(D64+D65)*(C65+D65)/((C64+D64+C65+D65)^3-(C64+D64+C65+D65)^2),"")</f>
      </c>
    </row>
    <row r="65" spans="1:5" ht="15.75" thickBot="1">
      <c r="A65" s="28"/>
      <c r="B65" s="6">
        <f>IF(ISNUMBER(C64),B$17,"")</f>
      </c>
      <c r="C65" s="26"/>
      <c r="D65" s="27"/>
      <c r="E65" s="18">
        <f>IF(AND(ISNUMBER(C65),ISNUMBER(D65)),C65/(C65+D65),"")</f>
      </c>
    </row>
    <row r="66" spans="1:5" ht="16.5" thickBot="1" thickTop="1">
      <c r="A66" s="28"/>
      <c r="C66" s="10">
        <f>IF(ISNUMBER(C67),C$15,"")</f>
      </c>
      <c r="D66" s="10">
        <f>IF(ISNUMBER(C67),D$15,"")</f>
      </c>
      <c r="E66" s="20"/>
    </row>
    <row r="67" spans="1:7" ht="15.75" thickTop="1">
      <c r="A67" s="28"/>
      <c r="B67" s="6">
        <f>IF(ISNUMBER(C67),B$16,"")</f>
      </c>
      <c r="C67" s="24"/>
      <c r="D67" s="25"/>
      <c r="E67" s="18">
        <f>IF(AND(ISNUMBER(C67),ISNUMBER(D67)),C67/(C67+D67),"")</f>
      </c>
      <c r="F67">
        <f>IF(COUNT(C67:D68)=4,C67-((C67+D67)*(C67+C68))/(C67+D67+C68+D68),"")</f>
      </c>
      <c r="G67">
        <f>IF(COUNT(C67:D68)=4,(C67+D67)*(C67+C68)*(D67+D68)*(C68+D68)/((C67+D67+C68+D68)^3-(C67+D67+C68+D68)^2),"")</f>
      </c>
    </row>
    <row r="68" spans="1:5" ht="15.75" thickBot="1">
      <c r="A68" s="28"/>
      <c r="B68" s="6">
        <f>IF(ISNUMBER(C67),B$17,"")</f>
      </c>
      <c r="C68" s="26"/>
      <c r="D68" s="27"/>
      <c r="E68" s="18">
        <f>IF(AND(ISNUMBER(C68),ISNUMBER(D68)),C68/(C68+D68),"")</f>
      </c>
    </row>
    <row r="69" spans="1:5" ht="16.5" thickBot="1" thickTop="1">
      <c r="A69" s="28"/>
      <c r="C69" s="10">
        <f>IF(ISNUMBER(C70),C$15,"")</f>
      </c>
      <c r="D69" s="10">
        <f>IF(ISNUMBER(C70),D$15,"")</f>
      </c>
      <c r="E69" s="20"/>
    </row>
    <row r="70" spans="1:7" ht="15.75" thickTop="1">
      <c r="A70" s="28"/>
      <c r="B70" s="6">
        <f>IF(ISNUMBER(C70),B$16,"")</f>
      </c>
      <c r="C70" s="24"/>
      <c r="D70" s="25"/>
      <c r="E70" s="18">
        <f>IF(AND(ISNUMBER(C70),ISNUMBER(D70)),C70/(C70+D70),"")</f>
      </c>
      <c r="F70">
        <f>IF(COUNT(C70:D71)=4,C70-((C70+D70)*(C70+C71))/(C70+D70+C71+D71),"")</f>
      </c>
      <c r="G70">
        <f>IF(COUNT(C70:D71)=4,(C70+D70)*(C70+C71)*(D70+D71)*(C71+D71)/((C70+D70+C71+D71)^3-(C70+D70+C71+D71)^2),"")</f>
      </c>
    </row>
    <row r="71" spans="1:5" ht="15.75" thickBot="1">
      <c r="A71" s="28"/>
      <c r="B71" s="6">
        <f>IF(ISNUMBER(C70),B$17,"")</f>
      </c>
      <c r="C71" s="26"/>
      <c r="D71" s="27"/>
      <c r="E71" s="18">
        <f>IF(AND(ISNUMBER(C71),ISNUMBER(D71)),C71/(C71+D71),"")</f>
      </c>
    </row>
    <row r="72" spans="1:5" ht="16.5" thickBot="1" thickTop="1">
      <c r="A72" s="28"/>
      <c r="C72" s="10">
        <f>IF(ISNUMBER(C73),C$15,"")</f>
      </c>
      <c r="D72" s="10">
        <f>IF(ISNUMBER(C73),D$15,"")</f>
      </c>
      <c r="E72" s="20"/>
    </row>
    <row r="73" spans="1:7" ht="15.75" thickTop="1">
      <c r="A73" s="28"/>
      <c r="B73" s="6">
        <f>IF(ISNUMBER(C73),B$16,"")</f>
      </c>
      <c r="C73" s="24"/>
      <c r="D73" s="25"/>
      <c r="E73" s="18">
        <f>IF(AND(ISNUMBER(C73),ISNUMBER(D73)),C73/(C73+D73),"")</f>
      </c>
      <c r="F73">
        <f>IF(COUNT(C73:D74)=4,C73-((C73+D73)*(C73+C74))/(C73+D73+C74+D74),"")</f>
      </c>
      <c r="G73">
        <f>IF(COUNT(C73:D74)=4,(C73+D73)*(C73+C74)*(D73+D74)*(C74+D74)/((C73+D73+C74+D74)^3-(C73+D73+C74+D74)^2),"")</f>
      </c>
    </row>
    <row r="74" spans="1:5" ht="15.75" thickBot="1">
      <c r="A74" s="28"/>
      <c r="B74" s="6">
        <f>IF(ISNUMBER(C73),B$17,"")</f>
      </c>
      <c r="C74" s="26"/>
      <c r="D74" s="27"/>
      <c r="E74" s="18">
        <f>IF(AND(ISNUMBER(C74),ISNUMBER(D74)),C74/(C74+D74),"")</f>
      </c>
    </row>
    <row r="75" spans="1:5" ht="16.5" thickBot="1" thickTop="1">
      <c r="A75" s="28"/>
      <c r="C75" s="10">
        <f>IF(ISNUMBER(C76),C$15,"")</f>
      </c>
      <c r="D75" s="10">
        <f>IF(ISNUMBER(C76),D$15,"")</f>
      </c>
      <c r="E75" s="20"/>
    </row>
    <row r="76" spans="1:7" ht="15.75" thickTop="1">
      <c r="A76" s="28"/>
      <c r="B76" s="6">
        <f>IF(ISNUMBER(C76),B$16,"")</f>
      </c>
      <c r="C76" s="24"/>
      <c r="D76" s="25"/>
      <c r="E76" s="18">
        <f>IF(AND(ISNUMBER(C76),ISNUMBER(D76)),C76/(C76+D76),"")</f>
      </c>
      <c r="F76">
        <f>IF(COUNT(C76:D77)=4,C76-((C76+D76)*(C76+C77))/(C76+D76+C77+D77),"")</f>
      </c>
      <c r="G76">
        <f>IF(COUNT(C76:D77)=4,(C76+D76)*(C76+C77)*(D76+D77)*(C77+D77)/((C76+D76+C77+D77)^3-(C76+D76+C77+D77)^2),"")</f>
      </c>
    </row>
    <row r="77" spans="1:5" ht="15.75" thickBot="1">
      <c r="A77" s="28"/>
      <c r="B77" s="6">
        <f>IF(ISNUMBER(C76),B$17,"")</f>
      </c>
      <c r="C77" s="26"/>
      <c r="D77" s="27"/>
      <c r="E77" s="18">
        <f>IF(AND(ISNUMBER(C77),ISNUMBER(D77)),C77/(C77+D77),"")</f>
      </c>
    </row>
    <row r="78" spans="1:5" ht="16.5" thickBot="1" thickTop="1">
      <c r="A78" s="28"/>
      <c r="C78" s="10">
        <f>IF(ISNUMBER(C79),C$15,"")</f>
      </c>
      <c r="D78" s="10">
        <f>IF(ISNUMBER(C79),D$15,"")</f>
      </c>
      <c r="E78" s="20"/>
    </row>
    <row r="79" spans="1:7" ht="15.75" thickTop="1">
      <c r="A79" s="28"/>
      <c r="B79" s="6">
        <f>IF(ISNUMBER(C79),B$16,"")</f>
      </c>
      <c r="C79" s="24"/>
      <c r="D79" s="25"/>
      <c r="E79" s="18">
        <f>IF(AND(ISNUMBER(C79),ISNUMBER(D79)),C79/(C79+D79),"")</f>
      </c>
      <c r="F79">
        <f>IF(COUNT(C79:D80)=4,C79-((C79+D79)*(C79+C80))/(C79+D79+C80+D80),"")</f>
      </c>
      <c r="G79">
        <f>IF(COUNT(C79:D80)=4,(C79+D79)*(C79+C80)*(D79+D80)*(C80+D80)/((C79+D79+C80+D80)^3-(C79+D79+C80+D80)^2),"")</f>
      </c>
    </row>
    <row r="80" spans="1:5" ht="15.75" thickBot="1">
      <c r="A80" s="28"/>
      <c r="B80" s="6">
        <f>IF(ISNUMBER(C79),B$17,"")</f>
      </c>
      <c r="C80" s="26"/>
      <c r="D80" s="27"/>
      <c r="E80" s="18">
        <f>IF(AND(ISNUMBER(C80),ISNUMBER(D80)),C80/(C80+D80),"")</f>
      </c>
    </row>
    <row r="81" spans="1:5" ht="16.5" thickBot="1" thickTop="1">
      <c r="A81" s="28"/>
      <c r="C81" s="10">
        <f>IF(ISNUMBER(C82),C$15,"")</f>
      </c>
      <c r="D81" s="10">
        <f>IF(ISNUMBER(C82),D$15,"")</f>
      </c>
      <c r="E81" s="20"/>
    </row>
    <row r="82" spans="1:7" ht="15.75" thickTop="1">
      <c r="A82" s="28"/>
      <c r="B82" s="6">
        <f>IF(ISNUMBER(C82),B$16,"")</f>
      </c>
      <c r="C82" s="24"/>
      <c r="D82" s="25"/>
      <c r="E82" s="18">
        <f>IF(AND(ISNUMBER(C82),ISNUMBER(D82)),C82/(C82+D82),"")</f>
      </c>
      <c r="F82">
        <f>IF(COUNT(C82:D83)=4,C82-((C82+D82)*(C82+C83))/(C82+D82+C83+D83),"")</f>
      </c>
      <c r="G82">
        <f>IF(COUNT(C82:D83)=4,(C82+D82)*(C82+C83)*(D82+D83)*(C83+D83)/((C82+D82+C83+D83)^3-(C82+D82+C83+D83)^2),"")</f>
      </c>
    </row>
    <row r="83" spans="1:5" ht="15.75" thickBot="1">
      <c r="A83" s="28"/>
      <c r="B83" s="6">
        <f>IF(ISNUMBER(C82),B$17,"")</f>
      </c>
      <c r="C83" s="26"/>
      <c r="D83" s="27"/>
      <c r="E83" s="18">
        <f>IF(AND(ISNUMBER(C83),ISNUMBER(D83)),C83/(C83+D83),"")</f>
      </c>
    </row>
    <row r="84" spans="1:5" ht="16.5" thickBot="1" thickTop="1">
      <c r="A84" s="28"/>
      <c r="C84" s="10">
        <f>IF(ISNUMBER(C85),C$15,"")</f>
      </c>
      <c r="D84" s="10">
        <f>IF(ISNUMBER(C85),D$15,"")</f>
      </c>
      <c r="E84" s="20"/>
    </row>
    <row r="85" spans="1:7" ht="15.75" thickTop="1">
      <c r="A85" s="28"/>
      <c r="B85" s="6">
        <f>IF(ISNUMBER(C85),B$16,"")</f>
      </c>
      <c r="C85" s="24"/>
      <c r="D85" s="25"/>
      <c r="E85" s="18">
        <f>IF(AND(ISNUMBER(C85),ISNUMBER(D85)),C85/(C85+D85),"")</f>
      </c>
      <c r="F85">
        <f>IF(COUNT(C85:D86)=4,C85-((C85+D85)*(C85+C86))/(C85+D85+C86+D86),"")</f>
      </c>
      <c r="G85">
        <f>IF(COUNT(C85:D86)=4,(C85+D85)*(C85+C86)*(D85+D86)*(C86+D86)/((C85+D85+C86+D86)^3-(C85+D85+C86+D86)^2),"")</f>
      </c>
    </row>
    <row r="86" spans="1:5" ht="15.75" thickBot="1">
      <c r="A86" s="28"/>
      <c r="B86" s="6">
        <f>IF(ISNUMBER(C85),B$17,"")</f>
      </c>
      <c r="C86" s="26"/>
      <c r="D86" s="27"/>
      <c r="E86" s="18">
        <f>IF(AND(ISNUMBER(C86),ISNUMBER(D86)),C86/(C86+D86),"")</f>
      </c>
    </row>
    <row r="87" spans="1:5" ht="16.5" thickBot="1" thickTop="1">
      <c r="A87" s="28"/>
      <c r="C87" s="10">
        <f>IF(ISNUMBER(C88),C$15,"")</f>
      </c>
      <c r="D87" s="10">
        <f>IF(ISNUMBER(C88),D$15,"")</f>
      </c>
      <c r="E87" s="20"/>
    </row>
    <row r="88" spans="1:7" ht="15.75" thickTop="1">
      <c r="A88" s="28"/>
      <c r="B88" s="6">
        <f>IF(ISNUMBER(C88),B$16,"")</f>
      </c>
      <c r="C88" s="24"/>
      <c r="D88" s="25"/>
      <c r="E88" s="18">
        <f>IF(AND(ISNUMBER(C88),ISNUMBER(D88)),C88/(C88+D88),"")</f>
      </c>
      <c r="F88">
        <f>IF(COUNT(C88:D89)=4,C88-((C88+D88)*(C88+C89))/(C88+D88+C89+D89),"")</f>
      </c>
      <c r="G88">
        <f>IF(COUNT(C88:D89)=4,(C88+D88)*(C88+C89)*(D88+D89)*(C89+D89)/((C88+D88+C89+D89)^3-(C88+D88+C89+D89)^2),"")</f>
      </c>
    </row>
    <row r="89" spans="1:5" ht="15.75" thickBot="1">
      <c r="A89" s="28"/>
      <c r="B89" s="6">
        <f>IF(ISNUMBER(C88),B$17,"")</f>
      </c>
      <c r="C89" s="26"/>
      <c r="D89" s="27"/>
      <c r="E89" s="18">
        <f>IF(AND(ISNUMBER(C89),ISNUMBER(D89)),C89/(C89+D89),"")</f>
      </c>
    </row>
    <row r="90" spans="1:5" ht="16.5" thickBot="1" thickTop="1">
      <c r="A90" s="28"/>
      <c r="C90" s="10">
        <f>IF(ISNUMBER(C91),C$15,"")</f>
      </c>
      <c r="D90" s="10">
        <f>IF(ISNUMBER(C91),D$15,"")</f>
      </c>
      <c r="E90" s="20"/>
    </row>
    <row r="91" spans="1:7" ht="15.75" thickTop="1">
      <c r="A91" s="28"/>
      <c r="B91" s="6">
        <f>IF(ISNUMBER(C91),B$16,"")</f>
      </c>
      <c r="C91" s="24"/>
      <c r="D91" s="25"/>
      <c r="E91" s="18">
        <f>IF(AND(ISNUMBER(C91),ISNUMBER(D91)),C91/(C91+D91),"")</f>
      </c>
      <c r="F91">
        <f>IF(COUNT(C91:D92)=4,C91-((C91+D91)*(C91+C92))/(C91+D91+C92+D92),"")</f>
      </c>
      <c r="G91">
        <f>IF(COUNT(C91:D92)=4,(C91+D91)*(C91+C92)*(D91+D92)*(C92+D92)/((C91+D91+C92+D92)^3-(C91+D91+C92+D92)^2),"")</f>
      </c>
    </row>
    <row r="92" spans="1:5" ht="15.75" thickBot="1">
      <c r="A92" s="28"/>
      <c r="B92" s="6">
        <f>IF(ISNUMBER(C91),B$17,"")</f>
      </c>
      <c r="C92" s="26"/>
      <c r="D92" s="27"/>
      <c r="E92" s="18">
        <f>IF(AND(ISNUMBER(C92),ISNUMBER(D92)),C92/(C92+D92),"")</f>
      </c>
    </row>
    <row r="93" spans="1:5" ht="16.5" thickBot="1" thickTop="1">
      <c r="A93" s="28"/>
      <c r="C93" s="10">
        <f>IF(ISNUMBER(C94),C$15,"")</f>
      </c>
      <c r="D93" s="10">
        <f>IF(ISNUMBER(C94),D$15,"")</f>
      </c>
      <c r="E93" s="20"/>
    </row>
    <row r="94" spans="1:7" ht="15.75" thickTop="1">
      <c r="A94" s="28"/>
      <c r="B94" s="6">
        <f>IF(ISNUMBER(C94),B$16,"")</f>
      </c>
      <c r="C94" s="24"/>
      <c r="D94" s="25"/>
      <c r="E94" s="18">
        <f>IF(AND(ISNUMBER(C94),ISNUMBER(D94)),C94/(C94+D94),"")</f>
      </c>
      <c r="F94">
        <f>IF(COUNT(C94:D95)=4,C94-((C94+D94)*(C94+C95))/(C94+D94+C95+D95),"")</f>
      </c>
      <c r="G94">
        <f>IF(COUNT(C94:D95)=4,(C94+D94)*(C94+C95)*(D94+D95)*(C95+D95)/((C94+D94+C95+D95)^3-(C94+D94+C95+D95)^2),"")</f>
      </c>
    </row>
    <row r="95" spans="1:5" ht="15.75" thickBot="1">
      <c r="A95" s="28"/>
      <c r="B95" s="6">
        <f>IF(ISNUMBER(C94),B$17,"")</f>
      </c>
      <c r="C95" s="26"/>
      <c r="D95" s="27"/>
      <c r="E95" s="18">
        <f>IF(AND(ISNUMBER(C95),ISNUMBER(D95)),C95/(C95+D95),"")</f>
      </c>
    </row>
    <row r="96" spans="1:5" ht="16.5" thickBot="1" thickTop="1">
      <c r="A96" s="28"/>
      <c r="C96" s="10">
        <f>IF(ISNUMBER(C97),C$15,"")</f>
      </c>
      <c r="D96" s="10">
        <f>IF(ISNUMBER(C97),D$15,"")</f>
      </c>
      <c r="E96" s="20"/>
    </row>
    <row r="97" spans="1:7" ht="15.75" thickTop="1">
      <c r="A97" s="28"/>
      <c r="B97" s="6">
        <f>IF(ISNUMBER(C97),B$16,"")</f>
      </c>
      <c r="C97" s="24"/>
      <c r="D97" s="25"/>
      <c r="E97" s="18">
        <f>IF(AND(ISNUMBER(C97),ISNUMBER(D97)),C97/(C97+D97),"")</f>
      </c>
      <c r="F97">
        <f>IF(COUNT(C97:D98)=4,C97-((C97+D97)*(C97+C98))/(C97+D97+C98+D98),"")</f>
      </c>
      <c r="G97">
        <f>IF(COUNT(C97:D98)=4,(C97+D97)*(C97+C98)*(D97+D98)*(C98+D98)/((C97+D97+C98+D98)^3-(C97+D97+C98+D98)^2),"")</f>
      </c>
    </row>
    <row r="98" spans="1:5" ht="15.75" thickBot="1">
      <c r="A98" s="28"/>
      <c r="B98" s="6">
        <f>IF(ISNUMBER(C97),B$17,"")</f>
      </c>
      <c r="C98" s="26"/>
      <c r="D98" s="27"/>
      <c r="E98" s="18">
        <f>IF(AND(ISNUMBER(C98),ISNUMBER(D98)),C98/(C98+D98),"")</f>
      </c>
    </row>
    <row r="99" spans="1:5" ht="16.5" thickBot="1" thickTop="1">
      <c r="A99" s="28"/>
      <c r="C99" s="10">
        <f>IF(ISNUMBER(C100),C$15,"")</f>
      </c>
      <c r="D99" s="10">
        <f>IF(ISNUMBER(C100),D$15,"")</f>
      </c>
      <c r="E99" s="20"/>
    </row>
    <row r="100" spans="1:7" ht="15.75" thickTop="1">
      <c r="A100" s="28"/>
      <c r="B100" s="6">
        <f>IF(ISNUMBER(C100),B$16,"")</f>
      </c>
      <c r="C100" s="24"/>
      <c r="D100" s="25"/>
      <c r="E100" s="18">
        <f>IF(AND(ISNUMBER(C100),ISNUMBER(D100)),C100/(C100+D100),"")</f>
      </c>
      <c r="F100">
        <f>IF(COUNT(C100:D101)=4,C100-((C100+D100)*(C100+C101))/(C100+D100+C101+D101),"")</f>
      </c>
      <c r="G100">
        <f>IF(COUNT(C100:D101)=4,(C100+D100)*(C100+C101)*(D100+D101)*(C101+D101)/((C100+D100+C101+D101)^3-(C100+D100+C101+D101)^2),"")</f>
      </c>
    </row>
    <row r="101" spans="1:5" ht="15.75" thickBot="1">
      <c r="A101" s="28"/>
      <c r="B101" s="6">
        <f>IF(ISNUMBER(C100),B$17,"")</f>
      </c>
      <c r="C101" s="26"/>
      <c r="D101" s="27"/>
      <c r="E101" s="18">
        <f>IF(AND(ISNUMBER(C101),ISNUMBER(D101)),C101/(C101+D101),"")</f>
      </c>
    </row>
    <row r="102" spans="1:5" ht="16.5" thickBot="1" thickTop="1">
      <c r="A102" s="28"/>
      <c r="C102" s="10">
        <f>IF(ISNUMBER(C103),C$15,"")</f>
      </c>
      <c r="D102" s="10">
        <f>IF(ISNUMBER(C103),D$15,"")</f>
      </c>
      <c r="E102" s="20"/>
    </row>
    <row r="103" spans="1:7" ht="15.75" thickTop="1">
      <c r="A103" s="28"/>
      <c r="B103" s="6">
        <f>IF(ISNUMBER(C103),B$16,"")</f>
      </c>
      <c r="C103" s="24"/>
      <c r="D103" s="25"/>
      <c r="E103" s="18">
        <f>IF(AND(ISNUMBER(C103),ISNUMBER(D103)),C103/(C103+D103),"")</f>
      </c>
      <c r="F103">
        <f>IF(COUNT(C103:D104)=4,C103-((C103+D103)*(C103+C104))/(C103+D103+C104+D104),"")</f>
      </c>
      <c r="G103">
        <f>IF(COUNT(C103:D104)=4,(C103+D103)*(C103+C104)*(D103+D104)*(C104+D104)/((C103+D103+C104+D104)^3-(C103+D103+C104+D104)^2),"")</f>
      </c>
    </row>
    <row r="104" spans="1:5" ht="15.75" thickBot="1">
      <c r="A104" s="28"/>
      <c r="B104" s="6">
        <f>IF(ISNUMBER(C103),B$17,"")</f>
      </c>
      <c r="C104" s="26"/>
      <c r="D104" s="27"/>
      <c r="E104" s="18">
        <f>IF(AND(ISNUMBER(C104),ISNUMBER(D104)),C104/(C104+D104),"")</f>
      </c>
    </row>
    <row r="105" spans="1:5" ht="16.5" thickBot="1" thickTop="1">
      <c r="A105" s="28"/>
      <c r="C105" s="10">
        <f>IF(ISNUMBER(C106),C$15,"")</f>
      </c>
      <c r="D105" s="10">
        <f>IF(ISNUMBER(C106),D$15,"")</f>
      </c>
      <c r="E105" s="20"/>
    </row>
    <row r="106" spans="1:7" ht="15.75" thickTop="1">
      <c r="A106" s="28"/>
      <c r="B106" s="6">
        <f>IF(ISNUMBER(C106),B$16,"")</f>
      </c>
      <c r="C106" s="24"/>
      <c r="D106" s="25"/>
      <c r="E106" s="18">
        <f>IF(AND(ISNUMBER(C106),ISNUMBER(D106)),C106/(C106+D106),"")</f>
      </c>
      <c r="F106">
        <f>IF(COUNT(C106:D107)=4,C106-((C106+D106)*(C106+C107))/(C106+D106+C107+D107),"")</f>
      </c>
      <c r="G106">
        <f>IF(COUNT(C106:D107)=4,(C106+D106)*(C106+C107)*(D106+D107)*(C107+D107)/((C106+D106+C107+D107)^3-(C106+D106+C107+D107)^2),"")</f>
      </c>
    </row>
    <row r="107" spans="1:5" ht="15.75" thickBot="1">
      <c r="A107" s="28"/>
      <c r="B107" s="6">
        <f>IF(ISNUMBER(C106),B$17,"")</f>
      </c>
      <c r="C107" s="26"/>
      <c r="D107" s="27"/>
      <c r="E107" s="18">
        <f>IF(AND(ISNUMBER(C107),ISNUMBER(D107)),C107/(C107+D107),"")</f>
      </c>
    </row>
    <row r="108" spans="1:5" ht="16.5" thickBot="1" thickTop="1">
      <c r="A108" s="28"/>
      <c r="C108" s="10">
        <f>IF(ISNUMBER(C109),C$15,"")</f>
      </c>
      <c r="D108" s="10">
        <f>IF(ISNUMBER(C109),D$15,"")</f>
      </c>
      <c r="E108" s="20"/>
    </row>
    <row r="109" spans="1:7" ht="15.75" thickTop="1">
      <c r="A109" s="28"/>
      <c r="B109" s="6">
        <f>IF(ISNUMBER(C109),B$16,"")</f>
      </c>
      <c r="C109" s="24"/>
      <c r="D109" s="25"/>
      <c r="E109" s="18">
        <f>IF(AND(ISNUMBER(C109),ISNUMBER(D109)),C109/(C109+D109),"")</f>
      </c>
      <c r="F109">
        <f>IF(COUNT(C109:D110)=4,C109-((C109+D109)*(C109+C110))/(C109+D109+C110+D110),"")</f>
      </c>
      <c r="G109">
        <f>IF(COUNT(C109:D110)=4,(C109+D109)*(C109+C110)*(D109+D110)*(C110+D110)/((C109+D109+C110+D110)^3-(C109+D109+C110+D110)^2),"")</f>
      </c>
    </row>
    <row r="110" spans="1:5" ht="15.75" thickBot="1">
      <c r="A110" s="28"/>
      <c r="B110" s="6">
        <f>IF(ISNUMBER(C109),B$17,"")</f>
      </c>
      <c r="C110" s="26"/>
      <c r="D110" s="27"/>
      <c r="E110" s="18">
        <f>IF(AND(ISNUMBER(C110),ISNUMBER(D110)),C110/(C110+D110),"")</f>
      </c>
    </row>
    <row r="111" spans="1:5" ht="16.5" thickBot="1" thickTop="1">
      <c r="A111" s="28"/>
      <c r="C111" s="10">
        <f>IF(ISNUMBER(C112),C$15,"")</f>
      </c>
      <c r="D111" s="10">
        <f>IF(ISNUMBER(C112),D$15,"")</f>
      </c>
      <c r="E111" s="20"/>
    </row>
    <row r="112" spans="1:7" ht="15.75" thickTop="1">
      <c r="A112" s="28"/>
      <c r="B112" s="6">
        <f>IF(ISNUMBER(C112),B$16,"")</f>
      </c>
      <c r="C112" s="24"/>
      <c r="D112" s="25"/>
      <c r="E112" s="18">
        <f>IF(AND(ISNUMBER(C112),ISNUMBER(D112)),C112/(C112+D112),"")</f>
      </c>
      <c r="F112">
        <f>IF(COUNT(C112:D113)=4,C112-((C112+D112)*(C112+C113))/(C112+D112+C113+D113),"")</f>
      </c>
      <c r="G112">
        <f>IF(COUNT(C112:D113)=4,(C112+D112)*(C112+C113)*(D112+D113)*(C113+D113)/((C112+D112+C113+D113)^3-(C112+D112+C113+D113)^2),"")</f>
      </c>
    </row>
    <row r="113" spans="1:5" ht="15.75" thickBot="1">
      <c r="A113" s="28"/>
      <c r="B113" s="6">
        <f>IF(ISNUMBER(C112),B$17,"")</f>
      </c>
      <c r="C113" s="26"/>
      <c r="D113" s="27"/>
      <c r="E113" s="18">
        <f>IF(AND(ISNUMBER(C113),ISNUMBER(D113)),C113/(C113+D113),"")</f>
      </c>
    </row>
    <row r="114" spans="1:5" ht="16.5" thickBot="1" thickTop="1">
      <c r="A114" s="28"/>
      <c r="C114" s="10">
        <f>IF(ISNUMBER(C115),C$15,"")</f>
      </c>
      <c r="D114" s="10">
        <f>IF(ISNUMBER(C115),D$15,"")</f>
      </c>
      <c r="E114" s="20"/>
    </row>
    <row r="115" spans="1:7" ht="15.75" thickTop="1">
      <c r="A115" s="28"/>
      <c r="B115" s="6">
        <f>IF(ISNUMBER(C115),B$16,"")</f>
      </c>
      <c r="C115" s="24"/>
      <c r="D115" s="25"/>
      <c r="E115" s="18">
        <f>IF(AND(ISNUMBER(C115),ISNUMBER(D115)),C115/(C115+D115),"")</f>
      </c>
      <c r="F115">
        <f>IF(COUNT(C115:D116)=4,C115-((C115+D115)*(C115+C116))/(C115+D115+C116+D116),"")</f>
      </c>
      <c r="G115">
        <f>IF(COUNT(C115:D116)=4,(C115+D115)*(C115+C116)*(D115+D116)*(C116+D116)/((C115+D115+C116+D116)^3-(C115+D115+C116+D116)^2),"")</f>
      </c>
    </row>
    <row r="116" spans="1:5" ht="15.75" thickBot="1">
      <c r="A116" s="28"/>
      <c r="B116" s="6">
        <f>IF(ISNUMBER(C115),B$17,"")</f>
      </c>
      <c r="C116" s="26"/>
      <c r="D116" s="27"/>
      <c r="E116" s="18">
        <f>IF(AND(ISNUMBER(C116),ISNUMBER(D116)),C116/(C116+D116),"")</f>
      </c>
    </row>
    <row r="117" spans="1:5" ht="16.5" thickBot="1" thickTop="1">
      <c r="A117" s="28"/>
      <c r="C117" s="10">
        <f>IF(ISNUMBER(C118),C$15,"")</f>
      </c>
      <c r="D117" s="10">
        <f>IF(ISNUMBER(C118),D$15,"")</f>
      </c>
      <c r="E117" s="20"/>
    </row>
    <row r="118" spans="1:7" ht="15.75" thickTop="1">
      <c r="A118" s="28"/>
      <c r="B118" s="6">
        <f>IF(ISNUMBER(C118),B$16,"")</f>
      </c>
      <c r="C118" s="24"/>
      <c r="D118" s="25"/>
      <c r="E118" s="18">
        <f>IF(AND(ISNUMBER(C118),ISNUMBER(D118)),C118/(C118+D118),"")</f>
      </c>
      <c r="F118">
        <f>IF(COUNT(C118:D119)=4,C118-((C118+D118)*(C118+C119))/(C118+D118+C119+D119),"")</f>
      </c>
      <c r="G118">
        <f>IF(COUNT(C118:D119)=4,(C118+D118)*(C118+C119)*(D118+D119)*(C119+D119)/((C118+D118+C119+D119)^3-(C118+D118+C119+D119)^2),"")</f>
      </c>
    </row>
    <row r="119" spans="1:5" ht="15.75" thickBot="1">
      <c r="A119" s="28"/>
      <c r="B119" s="6">
        <f>IF(ISNUMBER(C118),B$17,"")</f>
      </c>
      <c r="C119" s="26"/>
      <c r="D119" s="27"/>
      <c r="E119" s="18">
        <f>IF(AND(ISNUMBER(C119),ISNUMBER(D119)),C119/(C119+D119),"")</f>
      </c>
    </row>
    <row r="120" spans="1:5" ht="16.5" thickBot="1" thickTop="1">
      <c r="A120" s="28"/>
      <c r="C120" s="10">
        <f>IF(ISNUMBER(C121),C$15,"")</f>
      </c>
      <c r="D120" s="10">
        <f>IF(ISNUMBER(C121),D$15,"")</f>
      </c>
      <c r="E120" s="20"/>
    </row>
    <row r="121" spans="1:7" ht="15.75" thickTop="1">
      <c r="A121" s="28"/>
      <c r="B121" s="6">
        <f>IF(ISNUMBER(C121),B$16,"")</f>
      </c>
      <c r="C121" s="24"/>
      <c r="D121" s="25"/>
      <c r="E121" s="18">
        <f>IF(AND(ISNUMBER(C121),ISNUMBER(D121)),C121/(C121+D121),"")</f>
      </c>
      <c r="F121">
        <f>IF(COUNT(C121:D122)=4,C121-((C121+D121)*(C121+C122))/(C121+D121+C122+D122),"")</f>
      </c>
      <c r="G121">
        <f>IF(COUNT(C121:D122)=4,(C121+D121)*(C121+C122)*(D121+D122)*(C122+D122)/((C121+D121+C122+D122)^3-(C121+D121+C122+D122)^2),"")</f>
      </c>
    </row>
    <row r="122" spans="1:5" ht="15.75" thickBot="1">
      <c r="A122" s="28"/>
      <c r="B122" s="6">
        <f>IF(ISNUMBER(C121),B$17,"")</f>
      </c>
      <c r="C122" s="26"/>
      <c r="D122" s="27"/>
      <c r="E122" s="18">
        <f>IF(AND(ISNUMBER(C122),ISNUMBER(D122)),C122/(C122+D122),"")</f>
      </c>
    </row>
    <row r="123" spans="1:5" ht="16.5" thickBot="1" thickTop="1">
      <c r="A123" s="28"/>
      <c r="C123" s="10">
        <f>IF(ISNUMBER(C124),C$15,"")</f>
      </c>
      <c r="D123" s="10">
        <f>IF(ISNUMBER(C124),D$15,"")</f>
      </c>
      <c r="E123" s="20"/>
    </row>
    <row r="124" spans="1:7" ht="15.75" thickTop="1">
      <c r="A124" s="28"/>
      <c r="B124" s="6">
        <f>IF(ISNUMBER(C124),B$16,"")</f>
      </c>
      <c r="C124" s="24"/>
      <c r="D124" s="25"/>
      <c r="E124" s="18">
        <f>IF(AND(ISNUMBER(C124),ISNUMBER(D124)),C124/(C124+D124),"")</f>
      </c>
      <c r="F124">
        <f>IF(COUNT(C124:D125)=4,C124-((C124+D124)*(C124+C125))/(C124+D124+C125+D125),"")</f>
      </c>
      <c r="G124">
        <f>IF(COUNT(C124:D125)=4,(C124+D124)*(C124+C125)*(D124+D125)*(C125+D125)/((C124+D124+C125+D125)^3-(C124+D124+C125+D125)^2),"")</f>
      </c>
    </row>
    <row r="125" spans="1:5" ht="15.75" thickBot="1">
      <c r="A125" s="28"/>
      <c r="B125" s="6">
        <f>IF(ISNUMBER(C124),B$17,"")</f>
      </c>
      <c r="C125" s="26"/>
      <c r="D125" s="27"/>
      <c r="E125" s="18">
        <f>IF(AND(ISNUMBER(C125),ISNUMBER(D125)),C125/(C125+D125),"")</f>
      </c>
    </row>
    <row r="126" spans="1:5" ht="16.5" thickBot="1" thickTop="1">
      <c r="A126" s="28"/>
      <c r="C126" s="10">
        <f>IF(ISNUMBER(C127),C$15,"")</f>
      </c>
      <c r="D126" s="10">
        <f>IF(ISNUMBER(C127),D$15,"")</f>
      </c>
      <c r="E126" s="20"/>
    </row>
    <row r="127" spans="1:7" ht="15.75" thickTop="1">
      <c r="A127" s="28"/>
      <c r="B127" s="6">
        <f>IF(ISNUMBER(C127),B$16,"")</f>
      </c>
      <c r="C127" s="24"/>
      <c r="D127" s="25"/>
      <c r="E127" s="18">
        <f>IF(AND(ISNUMBER(C127),ISNUMBER(D127)),C127/(C127+D127),"")</f>
      </c>
      <c r="F127">
        <f>IF(COUNT(C127:D128)=4,C127-((C127+D127)*(C127+C128))/(C127+D127+C128+D128),"")</f>
      </c>
      <c r="G127">
        <f>IF(COUNT(C127:D128)=4,(C127+D127)*(C127+C128)*(D127+D128)*(C128+D128)/((C127+D127+C128+D128)^3-(C127+D127+C128+D128)^2),"")</f>
      </c>
    </row>
    <row r="128" spans="1:5" ht="15.75" thickBot="1">
      <c r="A128" s="28"/>
      <c r="B128" s="6">
        <f>IF(ISNUMBER(C127),B$17,"")</f>
      </c>
      <c r="C128" s="26"/>
      <c r="D128" s="27"/>
      <c r="E128" s="18">
        <f>IF(AND(ISNUMBER(C128),ISNUMBER(D128)),C128/(C128+D128),"")</f>
      </c>
    </row>
    <row r="129" spans="1:5" ht="16.5" thickBot="1" thickTop="1">
      <c r="A129" s="28"/>
      <c r="C129" s="10">
        <f>IF(ISNUMBER(C130),C$15,"")</f>
      </c>
      <c r="D129" s="10">
        <f>IF(ISNUMBER(C130),D$15,"")</f>
      </c>
      <c r="E129" s="20"/>
    </row>
    <row r="130" spans="1:7" ht="15.75" thickTop="1">
      <c r="A130" s="28"/>
      <c r="B130" s="6">
        <f>IF(ISNUMBER(C130),B$16,"")</f>
      </c>
      <c r="C130" s="24"/>
      <c r="D130" s="25"/>
      <c r="E130" s="18">
        <f>IF(AND(ISNUMBER(C130),ISNUMBER(D130)),C130/(C130+D130),"")</f>
      </c>
      <c r="F130">
        <f>IF(COUNT(C130:D131)=4,C130-((C130+D130)*(C130+C131))/(C130+D130+C131+D131),"")</f>
      </c>
      <c r="G130">
        <f>IF(COUNT(C130:D131)=4,(C130+D130)*(C130+C131)*(D130+D131)*(C131+D131)/((C130+D130+C131+D131)^3-(C130+D130+C131+D131)^2),"")</f>
      </c>
    </row>
    <row r="131" spans="1:5" ht="15.75" thickBot="1">
      <c r="A131" s="28"/>
      <c r="B131" s="6">
        <f>IF(ISNUMBER(C130),B$17,"")</f>
      </c>
      <c r="C131" s="26"/>
      <c r="D131" s="27"/>
      <c r="E131" s="18">
        <f>IF(AND(ISNUMBER(C131),ISNUMBER(D131)),C131/(C131+D131),"")</f>
      </c>
    </row>
    <row r="132" spans="1:5" ht="16.5" thickBot="1" thickTop="1">
      <c r="A132" s="28"/>
      <c r="C132" s="10">
        <f>IF(ISNUMBER(C133),C$15,"")</f>
      </c>
      <c r="D132" s="10">
        <f>IF(ISNUMBER(C133),D$15,"")</f>
      </c>
      <c r="E132" s="20"/>
    </row>
    <row r="133" spans="1:7" ht="15.75" thickTop="1">
      <c r="A133" s="28"/>
      <c r="B133" s="6">
        <f>IF(ISNUMBER(C133),B$16,"")</f>
      </c>
      <c r="C133" s="24"/>
      <c r="D133" s="25"/>
      <c r="E133" s="18">
        <f>IF(AND(ISNUMBER(C133),ISNUMBER(D133)),C133/(C133+D133),"")</f>
      </c>
      <c r="F133">
        <f>IF(COUNT(C133:D134)=4,C133-((C133+D133)*(C133+C134))/(C133+D133+C134+D134),"")</f>
      </c>
      <c r="G133">
        <f>IF(COUNT(C133:D134)=4,(C133+D133)*(C133+C134)*(D133+D134)*(C134+D134)/((C133+D133+C134+D134)^3-(C133+D133+C134+D134)^2),"")</f>
      </c>
    </row>
    <row r="134" spans="1:5" ht="15.75" thickBot="1">
      <c r="A134" s="28"/>
      <c r="B134" s="6">
        <f>IF(ISNUMBER(C133),B$17,"")</f>
      </c>
      <c r="C134" s="26"/>
      <c r="D134" s="27"/>
      <c r="E134" s="18">
        <f>IF(AND(ISNUMBER(C134),ISNUMBER(D134)),C134/(C134+D134),"")</f>
      </c>
    </row>
    <row r="135" spans="1:5" ht="16.5" thickBot="1" thickTop="1">
      <c r="A135" s="28"/>
      <c r="C135" s="10">
        <f>IF(ISNUMBER(C136),C$15,"")</f>
      </c>
      <c r="D135" s="10">
        <f>IF(ISNUMBER(C136),D$15,"")</f>
      </c>
      <c r="E135" s="20"/>
    </row>
    <row r="136" spans="1:7" ht="15.75" thickTop="1">
      <c r="A136" s="28"/>
      <c r="B136" s="6">
        <f>IF(ISNUMBER(C136),B$16,"")</f>
      </c>
      <c r="C136" s="24"/>
      <c r="D136" s="25"/>
      <c r="E136" s="18">
        <f>IF(AND(ISNUMBER(C136),ISNUMBER(D136)),C136/(C136+D136),"")</f>
      </c>
      <c r="F136">
        <f>IF(COUNT(C136:D137)=4,C136-((C136+D136)*(C136+C137))/(C136+D136+C137+D137),"")</f>
      </c>
      <c r="G136">
        <f>IF(COUNT(C136:D137)=4,(C136+D136)*(C136+C137)*(D136+D137)*(C137+D137)/((C136+D136+C137+D137)^3-(C136+D136+C137+D137)^2),"")</f>
      </c>
    </row>
    <row r="137" spans="1:5" ht="15.75" thickBot="1">
      <c r="A137" s="28"/>
      <c r="B137" s="6">
        <f>IF(ISNUMBER(C136),B$17,"")</f>
      </c>
      <c r="C137" s="26"/>
      <c r="D137" s="27"/>
      <c r="E137" s="18">
        <f>IF(AND(ISNUMBER(C137),ISNUMBER(D137)),C137/(C137+D137),"")</f>
      </c>
    </row>
    <row r="138" spans="1:5" ht="16.5" thickBot="1" thickTop="1">
      <c r="A138" s="28"/>
      <c r="C138" s="10">
        <f>IF(ISNUMBER(C139),C$15,"")</f>
      </c>
      <c r="D138" s="10">
        <f>IF(ISNUMBER(C139),D$15,"")</f>
      </c>
      <c r="E138" s="20"/>
    </row>
    <row r="139" spans="1:7" ht="15.75" thickTop="1">
      <c r="A139" s="28"/>
      <c r="B139" s="6">
        <f>IF(ISNUMBER(C139),B$16,"")</f>
      </c>
      <c r="C139" s="24"/>
      <c r="D139" s="25"/>
      <c r="E139" s="18">
        <f>IF(AND(ISNUMBER(C139),ISNUMBER(D139)),C139/(C139+D139),"")</f>
      </c>
      <c r="F139">
        <f>IF(COUNT(C139:D140)=4,C139-((C139+D139)*(C139+C140))/(C139+D139+C140+D140),"")</f>
      </c>
      <c r="G139">
        <f>IF(COUNT(C139:D140)=4,(C139+D139)*(C139+C140)*(D139+D140)*(C140+D140)/((C139+D139+C140+D140)^3-(C139+D139+C140+D140)^2),"")</f>
      </c>
    </row>
    <row r="140" spans="1:5" ht="15.75" thickBot="1">
      <c r="A140" s="28"/>
      <c r="B140" s="6">
        <f>IF(ISNUMBER(C139),B$17,"")</f>
      </c>
      <c r="C140" s="26"/>
      <c r="D140" s="27"/>
      <c r="E140" s="18">
        <f>IF(AND(ISNUMBER(C140),ISNUMBER(D140)),C140/(C140+D140),"")</f>
      </c>
    </row>
    <row r="141" spans="1:5" ht="16.5" thickBot="1" thickTop="1">
      <c r="A141" s="28"/>
      <c r="C141" s="10">
        <f>IF(ISNUMBER(C142),C$15,"")</f>
      </c>
      <c r="D141" s="10">
        <f>IF(ISNUMBER(C142),D$15,"")</f>
      </c>
      <c r="E141" s="20"/>
    </row>
    <row r="142" spans="1:7" ht="15.75" thickTop="1">
      <c r="A142" s="28"/>
      <c r="B142" s="6">
        <f>IF(ISNUMBER(C142),B$16,"")</f>
      </c>
      <c r="C142" s="24"/>
      <c r="D142" s="25"/>
      <c r="E142" s="18">
        <f>IF(AND(ISNUMBER(C142),ISNUMBER(D142)),C142/(C142+D142),"")</f>
      </c>
      <c r="F142">
        <f>IF(COUNT(C142:D143)=4,C142-((C142+D142)*(C142+C143))/(C142+D142+C143+D143),"")</f>
      </c>
      <c r="G142">
        <f>IF(COUNT(C142:D143)=4,(C142+D142)*(C142+C143)*(D142+D143)*(C143+D143)/((C142+D142+C143+D143)^3-(C142+D142+C143+D143)^2),"")</f>
      </c>
    </row>
    <row r="143" spans="1:5" ht="15.75" thickBot="1">
      <c r="A143" s="28"/>
      <c r="B143" s="6">
        <f>IF(ISNUMBER(C142),B$17,"")</f>
      </c>
      <c r="C143" s="26"/>
      <c r="D143" s="27"/>
      <c r="E143" s="18">
        <f>IF(AND(ISNUMBER(C143),ISNUMBER(D143)),C143/(C143+D143),"")</f>
      </c>
    </row>
    <row r="144" spans="1:5" ht="16.5" thickBot="1" thickTop="1">
      <c r="A144" s="28"/>
      <c r="C144" s="10">
        <f>IF(ISNUMBER(C145),C$15,"")</f>
      </c>
      <c r="D144" s="10">
        <f>IF(ISNUMBER(C145),D$15,"")</f>
      </c>
      <c r="E144" s="20"/>
    </row>
    <row r="145" spans="1:7" ht="15.75" thickTop="1">
      <c r="A145" s="28"/>
      <c r="B145" s="6">
        <f>IF(ISNUMBER(C145),B$16,"")</f>
      </c>
      <c r="C145" s="24"/>
      <c r="D145" s="25"/>
      <c r="E145" s="18">
        <f>IF(AND(ISNUMBER(C145),ISNUMBER(D145)),C145/(C145+D145),"")</f>
      </c>
      <c r="F145">
        <f>IF(COUNT(C145:D146)=4,C145-((C145+D145)*(C145+C146))/(C145+D145+C146+D146),"")</f>
      </c>
      <c r="G145">
        <f>IF(COUNT(C145:D146)=4,(C145+D145)*(C145+C146)*(D145+D146)*(C146+D146)/((C145+D145+C146+D146)^3-(C145+D145+C146+D146)^2),"")</f>
      </c>
    </row>
    <row r="146" spans="1:5" ht="15.75" thickBot="1">
      <c r="A146" s="28"/>
      <c r="B146" s="6">
        <f>IF(ISNUMBER(C145),B$17,"")</f>
      </c>
      <c r="C146" s="26"/>
      <c r="D146" s="27"/>
      <c r="E146" s="18">
        <f>IF(AND(ISNUMBER(C146),ISNUMBER(D146)),C146/(C146+D146),"")</f>
      </c>
    </row>
    <row r="147" spans="1:5" ht="16.5" thickBot="1" thickTop="1">
      <c r="A147" s="28"/>
      <c r="C147" s="10">
        <f>IF(ISNUMBER(C148),C$15,"")</f>
      </c>
      <c r="D147" s="10">
        <f>IF(ISNUMBER(C148),D$15,"")</f>
      </c>
      <c r="E147" s="20"/>
    </row>
    <row r="148" spans="1:7" ht="15.75" thickTop="1">
      <c r="A148" s="28"/>
      <c r="B148" s="6">
        <f>IF(ISNUMBER(C148),B$16,"")</f>
      </c>
      <c r="C148" s="24"/>
      <c r="D148" s="25"/>
      <c r="E148" s="18">
        <f>IF(AND(ISNUMBER(C148),ISNUMBER(D148)),C148/(C148+D148),"")</f>
      </c>
      <c r="F148">
        <f>IF(COUNT(C148:D149)=4,C148-((C148+D148)*(C148+C149))/(C148+D148+C149+D149),"")</f>
      </c>
      <c r="G148">
        <f>IF(COUNT(C148:D149)=4,(C148+D148)*(C148+C149)*(D148+D149)*(C149+D149)/((C148+D148+C149+D149)^3-(C148+D148+C149+D149)^2),"")</f>
      </c>
    </row>
    <row r="149" spans="1:5" ht="15.75" thickBot="1">
      <c r="A149" s="28"/>
      <c r="B149" s="6">
        <f>IF(ISNUMBER(C148),B$17,"")</f>
      </c>
      <c r="C149" s="26"/>
      <c r="D149" s="27"/>
      <c r="E149" s="18">
        <f>IF(AND(ISNUMBER(C149),ISNUMBER(D149)),C149/(C149+D149),"")</f>
      </c>
    </row>
    <row r="150" spans="1:5" ht="16.5" thickBot="1" thickTop="1">
      <c r="A150" s="28"/>
      <c r="C150" s="10">
        <f>IF(ISNUMBER(C151),C$15,"")</f>
      </c>
      <c r="D150" s="10">
        <f>IF(ISNUMBER(C151),D$15,"")</f>
      </c>
      <c r="E150" s="20"/>
    </row>
    <row r="151" spans="1:7" ht="15.75" thickTop="1">
      <c r="A151" s="28"/>
      <c r="B151" s="6">
        <f>IF(ISNUMBER(C151),B$16,"")</f>
      </c>
      <c r="C151" s="24"/>
      <c r="D151" s="25"/>
      <c r="E151" s="18">
        <f>IF(AND(ISNUMBER(C151),ISNUMBER(D151)),C151/(C151+D151),"")</f>
      </c>
      <c r="F151">
        <f>IF(COUNT(C151:D152)=4,C151-((C151+D151)*(C151+C152))/(C151+D151+C152+D152),"")</f>
      </c>
      <c r="G151">
        <f>IF(COUNT(C151:D152)=4,(C151+D151)*(C151+C152)*(D151+D152)*(C152+D152)/((C151+D151+C152+D152)^3-(C151+D151+C152+D152)^2),"")</f>
      </c>
    </row>
    <row r="152" spans="1:5" ht="15.75" thickBot="1">
      <c r="A152" s="28"/>
      <c r="B152" s="6">
        <f>IF(ISNUMBER(C151),B$17,"")</f>
      </c>
      <c r="C152" s="26"/>
      <c r="D152" s="27"/>
      <c r="E152" s="18">
        <f>IF(AND(ISNUMBER(C152),ISNUMBER(D152)),C152/(C152+D152),"")</f>
      </c>
    </row>
    <row r="153" spans="1:5" ht="16.5" thickBot="1" thickTop="1">
      <c r="A153" s="28"/>
      <c r="C153" s="10">
        <f>IF(ISNUMBER(C154),C$15,"")</f>
      </c>
      <c r="D153" s="10">
        <f>IF(ISNUMBER(C154),D$15,"")</f>
      </c>
      <c r="E153" s="20"/>
    </row>
    <row r="154" spans="1:7" ht="15.75" thickTop="1">
      <c r="A154" s="28"/>
      <c r="B154" s="6">
        <f>IF(ISNUMBER(C154),B$16,"")</f>
      </c>
      <c r="C154" s="24"/>
      <c r="D154" s="25"/>
      <c r="E154" s="18">
        <f>IF(AND(ISNUMBER(C154),ISNUMBER(D154)),C154/(C154+D154),"")</f>
      </c>
      <c r="F154">
        <f>IF(COUNT(C154:D155)=4,C154-((C154+D154)*(C154+C155))/(C154+D154+C155+D155),"")</f>
      </c>
      <c r="G154">
        <f>IF(COUNT(C154:D155)=4,(C154+D154)*(C154+C155)*(D154+D155)*(C155+D155)/((C154+D154+C155+D155)^3-(C154+D154+C155+D155)^2),"")</f>
      </c>
    </row>
    <row r="155" spans="1:5" ht="15.75" thickBot="1">
      <c r="A155" s="28"/>
      <c r="B155" s="6">
        <f>IF(ISNUMBER(C154),B$17,"")</f>
      </c>
      <c r="C155" s="26"/>
      <c r="D155" s="27"/>
      <c r="E155" s="18">
        <f>IF(AND(ISNUMBER(C155),ISNUMBER(D155)),C155/(C155+D155),"")</f>
      </c>
    </row>
    <row r="156" spans="1:5" ht="16.5" thickBot="1" thickTop="1">
      <c r="A156" s="28"/>
      <c r="C156" s="10">
        <f>IF(ISNUMBER(C157),C$15,"")</f>
      </c>
      <c r="D156" s="10">
        <f>IF(ISNUMBER(C157),D$15,"")</f>
      </c>
      <c r="E156" s="20"/>
    </row>
    <row r="157" spans="1:7" ht="15.75" thickTop="1">
      <c r="A157" s="28"/>
      <c r="B157" s="6">
        <f>IF(ISNUMBER(C157),B$16,"")</f>
      </c>
      <c r="C157" s="24"/>
      <c r="D157" s="25"/>
      <c r="E157" s="18">
        <f>IF(AND(ISNUMBER(C157),ISNUMBER(D157)),C157/(C157+D157),"")</f>
      </c>
      <c r="F157">
        <f>IF(COUNT(C157:D158)=4,C157-((C157+D157)*(C157+C158))/(C157+D157+C158+D158),"")</f>
      </c>
      <c r="G157">
        <f>IF(COUNT(C157:D158)=4,(C157+D157)*(C157+C158)*(D157+D158)*(C158+D158)/((C157+D157+C158+D158)^3-(C157+D157+C158+D158)^2),"")</f>
      </c>
    </row>
    <row r="158" spans="1:5" ht="15.75" thickBot="1">
      <c r="A158" s="28"/>
      <c r="B158" s="6">
        <f>IF(ISNUMBER(C157),B$17,"")</f>
      </c>
      <c r="C158" s="26"/>
      <c r="D158" s="27"/>
      <c r="E158" s="18">
        <f>IF(AND(ISNUMBER(C158),ISNUMBER(D158)),C158/(C158+D158),"")</f>
      </c>
    </row>
    <row r="159" spans="1:5" ht="16.5" thickBot="1" thickTop="1">
      <c r="A159" s="28"/>
      <c r="C159" s="10">
        <f>IF(ISNUMBER(C160),C$15,"")</f>
      </c>
      <c r="D159" s="10">
        <f>IF(ISNUMBER(C160),D$15,"")</f>
      </c>
      <c r="E159" s="20"/>
    </row>
    <row r="160" spans="1:7" ht="15.75" thickTop="1">
      <c r="A160" s="28"/>
      <c r="B160" s="6">
        <f>IF(ISNUMBER(C160),B$16,"")</f>
      </c>
      <c r="C160" s="24"/>
      <c r="D160" s="25"/>
      <c r="E160" s="18">
        <f>IF(AND(ISNUMBER(C160),ISNUMBER(D160)),C160/(C160+D160),"")</f>
      </c>
      <c r="F160">
        <f>IF(COUNT(C160:D161)=4,C160-((C160+D160)*(C160+C161))/(C160+D160+C161+D161),"")</f>
      </c>
      <c r="G160">
        <f>IF(COUNT(C160:D161)=4,(C160+D160)*(C160+C161)*(D160+D161)*(C161+D161)/((C160+D160+C161+D161)^3-(C160+D160+C161+D161)^2),"")</f>
      </c>
    </row>
    <row r="161" spans="1:5" ht="15.75" thickBot="1">
      <c r="A161" s="28"/>
      <c r="B161" s="6">
        <f>IF(ISNUMBER(C160),B$17,"")</f>
      </c>
      <c r="C161" s="26"/>
      <c r="D161" s="27"/>
      <c r="E161" s="18">
        <f>IF(AND(ISNUMBER(C161),ISNUMBER(D161)),C161/(C161+D161),"")</f>
      </c>
    </row>
    <row r="162" spans="1:5" ht="16.5" thickBot="1" thickTop="1">
      <c r="A162" s="28"/>
      <c r="C162" s="10">
        <f>IF(ISNUMBER(C163),C$15,"")</f>
      </c>
      <c r="D162" s="10">
        <f>IF(ISNUMBER(C163),D$15,"")</f>
      </c>
      <c r="E162" s="20"/>
    </row>
    <row r="163" spans="1:7" ht="15.75" thickTop="1">
      <c r="A163" s="28"/>
      <c r="B163" s="6">
        <f>IF(ISNUMBER(C163),B$16,"")</f>
      </c>
      <c r="C163" s="24"/>
      <c r="D163" s="25"/>
      <c r="E163" s="18">
        <f>IF(AND(ISNUMBER(C163),ISNUMBER(D163)),C163/(C163+D163),"")</f>
      </c>
      <c r="F163">
        <f>IF(COUNT(C163:D164)=4,C163-((C163+D163)*(C163+C164))/(C163+D163+C164+D164),"")</f>
      </c>
      <c r="G163">
        <f>IF(COUNT(C163:D164)=4,(C163+D163)*(C163+C164)*(D163+D164)*(C164+D164)/((C163+D163+C164+D164)^3-(C163+D163+C164+D164)^2),"")</f>
      </c>
    </row>
    <row r="164" spans="1:5" ht="15.75" thickBot="1">
      <c r="A164" s="28"/>
      <c r="B164" s="6">
        <f>IF(ISNUMBER(C163),B$17,"")</f>
      </c>
      <c r="C164" s="26"/>
      <c r="D164" s="27"/>
      <c r="E164" s="18">
        <f>IF(AND(ISNUMBER(C164),ISNUMBER(D164)),C164/(C164+D164),"")</f>
      </c>
    </row>
    <row r="165" ht="15.75" thickTop="1"/>
    <row r="166" spans="3:5" ht="15">
      <c r="C166" s="11"/>
      <c r="D166" s="11"/>
      <c r="E166" s="18"/>
    </row>
    <row r="167" spans="3:5" ht="15">
      <c r="C167" s="11"/>
      <c r="D167" s="11"/>
      <c r="E167" s="18"/>
    </row>
    <row r="168" spans="3:5" ht="15">
      <c r="C168" s="11"/>
      <c r="D168" s="11"/>
      <c r="E168" s="18"/>
    </row>
    <row r="169" spans="3:5" ht="15">
      <c r="C169" s="11"/>
      <c r="D169" s="11"/>
      <c r="E169" s="18"/>
    </row>
    <row r="170" spans="3:5" ht="15">
      <c r="C170" s="11"/>
      <c r="D170" s="11"/>
      <c r="E170" s="18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McDonald</cp:lastModifiedBy>
  <dcterms:created xsi:type="dcterms:W3CDTF">2007-12-31T04:19:37Z</dcterms:created>
  <dcterms:modified xsi:type="dcterms:W3CDTF">2014-12-16T21:33:33Z</dcterms:modified>
  <cp:category/>
  <cp:version/>
  <cp:contentType/>
  <cp:contentStatus/>
</cp:coreProperties>
</file>