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960" windowHeight="11120" activeTab="0"/>
  </bookViews>
  <sheets>
    <sheet name="statexactbin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<sst xmlns="http://schemas.openxmlformats.org/spreadsheetml/2006/main" count="21" uniqueCount="21">
  <si>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The expected ratio can be any numbers you want, as long as the ratio is correct.</t>
  </si>
  <si>
    <t>For example, if you've done a genetic cross with an expected 3:1 ratio, you could enter 3 and 1, or 0.75 and 0.25, or 75 and 25.</t>
  </si>
  <si>
    <t>P-value (two-tailed)</t>
  </si>
  <si>
    <t>p</t>
  </si>
  <si>
    <t>q</t>
  </si>
  <si>
    <t>exp 1</t>
  </si>
  <si>
    <t>exp2</t>
  </si>
  <si>
    <t>n</t>
  </si>
  <si>
    <t>point prob</t>
  </si>
  <si>
    <t>observed numbers</t>
  </si>
  <si>
    <t>expected proportions</t>
  </si>
  <si>
    <t>expected numbers</t>
  </si>
  <si>
    <t>P-value (one tailed)</t>
  </si>
  <si>
    <r>
      <t xml:space="preserve">This spreadsheet performs the </t>
    </r>
    <r>
      <rPr>
        <b/>
        <sz val="12"/>
        <rFont val="Arial"/>
        <family val="0"/>
      </rPr>
      <t>exact binomial test of goodness-of-fit</t>
    </r>
    <r>
      <rPr>
        <sz val="12"/>
        <rFont val="Arial"/>
        <family val="0"/>
      </rPr>
      <t>.</t>
    </r>
  </si>
  <si>
    <t xml:space="preserve">For more details see http://www.biostathandbook.com/exactgof.html </t>
  </si>
  <si>
    <t>It comes with the wasp data from http://www.biostathandbook.com/exactgof.html entered as an example.</t>
  </si>
  <si>
    <t>adult</t>
  </si>
  <si>
    <t>larvae</t>
  </si>
  <si>
    <t>To use it, replace the wasp data with your observed numbers, and replace the wasp ratio (1:1) with your expected ratio.</t>
  </si>
  <si>
    <t>The result in column F is the P-value for a two-tailed test, which is almost always what you want.</t>
  </si>
  <si>
    <t>The result in column G is the P-value for a one-tailed test, which is almost never what you want.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</si>
</sst>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gt;0.000001]0.######;[&gt;0.001]0.###;General"/>
    <numFmt numFmtId="169" formatCode="[&gt;0.001]0.###;[&gt;0.00001]0.#####;General"/>
    <numFmt numFmtId="170" formatCode="[&gt;0.001]0.###;[&gt;0.00001]0.######;General"/>
    <numFmt numFmtId="171" formatCode="[&gt;0.01]0.###;[&gt;0.0001]0.#####;0.00E-00"/>
    <numFmt numFmtId="172" formatCode="[&gt;0.01]0.###;[&gt;0.0001]0.#####;0.00E-0000"/>
    <numFmt numFmtId="173" formatCode="[&gt;0.01]0.###;[&gt;0.0001]0.#####;0.00E-####"/>
    <numFmt numFmtId="174" formatCode="[&gt;0.01]0.###;[&gt;0.00001]0.######;0.00E-####"/>
    <numFmt numFmtId="175" formatCode="General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sz val="10"/>
      <name val="Geneva"/>
      <family val="0"/>
    </font>
    <font>
      <sz val="12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sz val="14"/>
      <name val="Arial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174" fontId="7" fillId="0" borderId="5" xfId="0" applyNumberFormat="1" applyFont="1" applyBorder="1" applyAlignment="1" applyProtection="1">
      <alignment/>
      <protection/>
    </xf>
    <xf numFmtId="174" fontId="9" fillId="0" borderId="5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workbookViewId="0" topLeftCell="A1">
      <selection activeCell="F18" sqref="F18"/>
    </sheetView>
  </sheetViews>
  <sheetFormatPr defaultColWidth="10.625" defaultRowHeight="12.75" customHeight="1"/>
  <cols>
    <col min="1" max="1" width="10.00390625" style="16" customWidth="1"/>
    <col min="2" max="4" width="15.00390625" style="21" customWidth="1"/>
    <col min="5" max="5" width="12.50390625" style="16" customWidth="1"/>
    <col min="6" max="6" width="21.00390625" style="16" customWidth="1"/>
    <col min="7" max="7" width="15.00390625" style="16" customWidth="1"/>
    <col min="8" max="8" width="8.875" style="17" customWidth="1"/>
    <col min="9" max="9" width="14.875" style="17" hidden="1" customWidth="1"/>
    <col min="10" max="13" width="5.625" style="17" hidden="1" customWidth="1"/>
    <col min="14" max="14" width="7.50390625" style="17" hidden="1" customWidth="1"/>
    <col min="15" max="18" width="2.125" style="17" hidden="1" customWidth="1"/>
    <col min="19" max="30" width="2.125" style="18" hidden="1" customWidth="1"/>
    <col min="31" max="16384" width="10.625" style="18" customWidth="1"/>
  </cols>
  <sheetData>
    <row r="1" spans="1:7" s="3" customFormat="1" ht="18" customHeight="1">
      <c r="A1" s="1" t="s">
        <v>13</v>
      </c>
      <c r="B1" s="2"/>
      <c r="C1" s="2"/>
      <c r="D1" s="2"/>
      <c r="E1" s="1"/>
      <c r="F1" s="1"/>
      <c r="G1" s="1"/>
    </row>
    <row r="2" spans="1:7" s="3" customFormat="1" ht="18" customHeight="1">
      <c r="A2" s="1" t="s">
        <v>15</v>
      </c>
      <c r="B2" s="2"/>
      <c r="C2" s="2"/>
      <c r="D2" s="2"/>
      <c r="E2" s="1"/>
      <c r="F2" s="1"/>
      <c r="G2" s="1"/>
    </row>
    <row r="3" spans="1:7" s="3" customFormat="1" ht="18" customHeight="1">
      <c r="A3" s="1" t="s">
        <v>18</v>
      </c>
      <c r="B3" s="2"/>
      <c r="C3" s="2"/>
      <c r="D3" s="2"/>
      <c r="E3" s="1"/>
      <c r="F3" s="1"/>
      <c r="G3" s="1"/>
    </row>
    <row r="4" spans="1:7" s="3" customFormat="1" ht="18" customHeight="1">
      <c r="A4" s="1" t="s">
        <v>0</v>
      </c>
      <c r="B4" s="2"/>
      <c r="C4" s="2"/>
      <c r="D4" s="2"/>
      <c r="E4" s="1"/>
      <c r="F4" s="1"/>
      <c r="G4" s="1"/>
    </row>
    <row r="5" spans="1:7" s="3" customFormat="1" ht="18" customHeight="1">
      <c r="A5" s="1" t="s">
        <v>1</v>
      </c>
      <c r="B5" s="2"/>
      <c r="C5" s="2"/>
      <c r="D5" s="2"/>
      <c r="E5" s="1"/>
      <c r="F5" s="1"/>
      <c r="G5" s="1"/>
    </row>
    <row r="6" spans="1:7" s="3" customFormat="1" ht="18" customHeight="1">
      <c r="A6" s="1" t="s">
        <v>19</v>
      </c>
      <c r="B6" s="2"/>
      <c r="C6" s="2"/>
      <c r="D6" s="2"/>
      <c r="E6" s="1"/>
      <c r="F6" s="1"/>
      <c r="G6" s="1"/>
    </row>
    <row r="7" spans="1:7" s="3" customFormat="1" ht="18" customHeight="1">
      <c r="A7" s="1" t="s">
        <v>20</v>
      </c>
      <c r="B7" s="2"/>
      <c r="C7" s="2"/>
      <c r="D7" s="2"/>
      <c r="E7" s="1"/>
      <c r="F7" s="1"/>
      <c r="G7" s="1"/>
    </row>
    <row r="8" spans="1:7" s="3" customFormat="1" ht="18" customHeight="1">
      <c r="A8" s="1" t="s">
        <v>14</v>
      </c>
      <c r="B8" s="2"/>
      <c r="C8" s="2"/>
      <c r="D8" s="2"/>
      <c r="E8" s="1"/>
      <c r="F8" s="1"/>
      <c r="G8" s="1"/>
    </row>
    <row r="9" spans="1:7" s="6" customFormat="1" ht="18" customHeight="1">
      <c r="A9" s="4"/>
      <c r="B9" s="5"/>
      <c r="C9" s="5"/>
      <c r="D9" s="5"/>
      <c r="E9" s="4"/>
      <c r="F9" s="4"/>
      <c r="G9" s="4"/>
    </row>
    <row r="10" spans="1:14" s="6" customFormat="1" ht="39.75" customHeight="1" thickBot="1">
      <c r="A10" s="7"/>
      <c r="B10" s="8" t="s">
        <v>9</v>
      </c>
      <c r="C10" s="8" t="s">
        <v>10</v>
      </c>
      <c r="D10" s="8"/>
      <c r="E10" s="8" t="s">
        <v>11</v>
      </c>
      <c r="F10" s="9" t="s">
        <v>2</v>
      </c>
      <c r="G10" s="10" t="s">
        <v>12</v>
      </c>
      <c r="I10" s="11" t="s">
        <v>7</v>
      </c>
      <c r="J10" s="12" t="s">
        <v>3</v>
      </c>
      <c r="K10" s="12" t="s">
        <v>4</v>
      </c>
      <c r="L10" s="12" t="s">
        <v>5</v>
      </c>
      <c r="M10" s="12" t="s">
        <v>6</v>
      </c>
      <c r="N10" s="12" t="s">
        <v>8</v>
      </c>
    </row>
    <row r="11" spans="1:14" s="6" customFormat="1" ht="18" customHeight="1" thickTop="1">
      <c r="A11" s="13" t="s">
        <v>16</v>
      </c>
      <c r="B11" s="22">
        <v>10</v>
      </c>
      <c r="C11" s="22">
        <v>1</v>
      </c>
      <c r="D11" s="5"/>
      <c r="E11" s="24">
        <f>I11*J11</f>
        <v>13.5</v>
      </c>
      <c r="F11" s="26">
        <f>IF(C11=C12,2*BINOMDIST(MIN(B11,B12),B11+B12,0.5,TRUE),IF((B11+B12)&lt;1001,SUM(J17:AD66),"Sample size too big"))</f>
        <v>0.2477885633707047</v>
      </c>
      <c r="G11" s="27">
        <f>MIN(IF(B11&lt;E11,BINOMDIST(B11,B11+B12,C11/(C11+C12),TRUE),BINOMDIST(B12,B11+B12,C12/(C11+C12),TRUE)),1)</f>
        <v>0.12389428168535235</v>
      </c>
      <c r="I11" s="6">
        <f>B11+B12</f>
        <v>27</v>
      </c>
      <c r="J11" s="6">
        <f>C11/(C11+C12)</f>
        <v>0.5</v>
      </c>
      <c r="K11" s="6">
        <f>C12/(C11+C12)</f>
        <v>0.5</v>
      </c>
      <c r="L11" s="6">
        <f>I11*J11</f>
        <v>13.5</v>
      </c>
      <c r="M11" s="6">
        <f>K11*I11</f>
        <v>13.5</v>
      </c>
      <c r="N11" s="6">
        <f>IF(B11&lt;=L11,BINOMDIST(B11,I11,J11,FALSE),0)+IF(B11&gt;L11,BINOMDIST(B12,I11,K11,FALSE),0)</f>
        <v>0.06285522133111955</v>
      </c>
    </row>
    <row r="12" spans="1:9" s="6" customFormat="1" ht="18" customHeight="1" thickBot="1">
      <c r="A12" s="13" t="s">
        <v>17</v>
      </c>
      <c r="B12" s="23">
        <v>17</v>
      </c>
      <c r="C12" s="23">
        <v>1</v>
      </c>
      <c r="D12" s="5"/>
      <c r="E12" s="25">
        <f>I11*K11</f>
        <v>13.5</v>
      </c>
      <c r="F12" s="4"/>
      <c r="G12" s="4"/>
      <c r="I12" s="6">
        <f>IF(B11&lt;E11,BINOMDIST(B11,I11,J11,TRUE),0)</f>
        <v>0.12389428168535235</v>
      </c>
    </row>
    <row r="13" spans="1:9" s="6" customFormat="1" ht="18" customHeight="1" thickTop="1">
      <c r="A13" s="4"/>
      <c r="B13" s="5"/>
      <c r="C13" s="5"/>
      <c r="D13" s="5"/>
      <c r="E13" s="4"/>
      <c r="F13" s="4"/>
      <c r="G13" s="4"/>
      <c r="I13" s="6">
        <f>IF(B11&gt;=E11,BINOMDIST(B12,I11,K11,TRUE),0)</f>
        <v>0</v>
      </c>
    </row>
    <row r="14" spans="1:9" ht="18" customHeight="1">
      <c r="A14" s="14"/>
      <c r="B14" s="15"/>
      <c r="C14" s="15"/>
      <c r="D14" s="15"/>
      <c r="E14" s="14"/>
      <c r="F14" s="14"/>
      <c r="I14" s="17">
        <f>MIN((I12+I13),1)</f>
        <v>0.12389428168535235</v>
      </c>
    </row>
    <row r="15" spans="1:18" ht="18" customHeight="1">
      <c r="A15" s="14"/>
      <c r="B15" s="15"/>
      <c r="C15" s="15"/>
      <c r="D15" s="15"/>
      <c r="E15" s="14"/>
      <c r="F15" s="14"/>
      <c r="G15" s="19"/>
      <c r="H15" s="20"/>
      <c r="I15" s="20"/>
      <c r="J15" s="12"/>
      <c r="K15" s="12"/>
      <c r="L15" s="12"/>
      <c r="M15" s="12"/>
      <c r="N15" s="12"/>
      <c r="O15" s="12"/>
      <c r="P15" s="12"/>
      <c r="Q15" s="12"/>
      <c r="R15" s="12"/>
    </row>
    <row r="16" spans="6:30" ht="18.75" customHeight="1">
      <c r="F16" s="14"/>
      <c r="J16" s="17">
        <v>0</v>
      </c>
      <c r="K16" s="17">
        <v>50</v>
      </c>
      <c r="L16" s="17">
        <v>100</v>
      </c>
      <c r="M16" s="17">
        <v>150</v>
      </c>
      <c r="N16" s="17">
        <v>200</v>
      </c>
      <c r="O16" s="17">
        <v>250</v>
      </c>
      <c r="P16" s="17">
        <v>300</v>
      </c>
      <c r="Q16" s="17">
        <v>350</v>
      </c>
      <c r="R16" s="17">
        <v>400</v>
      </c>
      <c r="S16" s="18">
        <v>450</v>
      </c>
      <c r="T16" s="18">
        <v>500</v>
      </c>
      <c r="U16" s="18">
        <v>550</v>
      </c>
      <c r="V16" s="18">
        <v>600</v>
      </c>
      <c r="W16" s="18">
        <v>650</v>
      </c>
      <c r="X16" s="18">
        <v>700</v>
      </c>
      <c r="Y16" s="18">
        <v>750</v>
      </c>
      <c r="Z16" s="18">
        <v>800</v>
      </c>
      <c r="AA16" s="18">
        <v>850</v>
      </c>
      <c r="AB16" s="18">
        <v>900</v>
      </c>
      <c r="AC16" s="18">
        <v>950</v>
      </c>
      <c r="AD16" s="18">
        <v>1000</v>
      </c>
    </row>
    <row r="17" spans="6:30" ht="18.75" customHeight="1">
      <c r="F17" s="14"/>
      <c r="I17" s="17">
        <v>0</v>
      </c>
      <c r="J17" s="17">
        <f aca="true" t="shared" si="0" ref="J17:S26">IF(($I17+J$16&lt;=$I$11),IF((BINOMDIST($I17+J$16,$I$11,$J$11,FALSE)&lt;=$N$11),BINOMDIST($I17+J$16,$I$11,$J$11,FALSE),0),0)</f>
        <v>7.450580596923824E-09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  <c r="R17" s="17">
        <f t="shared" si="0"/>
        <v>0</v>
      </c>
      <c r="S17" s="17">
        <f t="shared" si="0"/>
        <v>0</v>
      </c>
      <c r="T17" s="17">
        <f aca="true" t="shared" si="1" ref="T17:AD26">IF(($I17+T$16&lt;=$I$11),IF((BINOMDIST($I17+T$16,$I$11,$J$11,FALSE)&lt;=$N$11),BINOMDIST($I17+T$16,$I$11,$J$11,FALSE),0),0)</f>
        <v>0</v>
      </c>
      <c r="U17" s="17">
        <f t="shared" si="1"/>
        <v>0</v>
      </c>
      <c r="V17" s="17">
        <f t="shared" si="1"/>
        <v>0</v>
      </c>
      <c r="W17" s="17">
        <f t="shared" si="1"/>
        <v>0</v>
      </c>
      <c r="X17" s="17">
        <f t="shared" si="1"/>
        <v>0</v>
      </c>
      <c r="Y17" s="17">
        <f t="shared" si="1"/>
        <v>0</v>
      </c>
      <c r="Z17" s="17">
        <f t="shared" si="1"/>
        <v>0</v>
      </c>
      <c r="AA17" s="17">
        <f t="shared" si="1"/>
        <v>0</v>
      </c>
      <c r="AB17" s="17">
        <f t="shared" si="1"/>
        <v>0</v>
      </c>
      <c r="AC17" s="17">
        <f t="shared" si="1"/>
        <v>0</v>
      </c>
      <c r="AD17" s="17">
        <f t="shared" si="1"/>
        <v>0</v>
      </c>
    </row>
    <row r="18" spans="9:30" ht="12.75" customHeight="1">
      <c r="I18" s="17">
        <v>1</v>
      </c>
      <c r="J18" s="17">
        <f t="shared" si="0"/>
        <v>2.0116567611694362E-07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7">
        <f t="shared" si="0"/>
        <v>0</v>
      </c>
      <c r="P18" s="17">
        <f t="shared" si="0"/>
        <v>0</v>
      </c>
      <c r="Q18" s="17">
        <f t="shared" si="0"/>
        <v>0</v>
      </c>
      <c r="R18" s="17">
        <f t="shared" si="0"/>
        <v>0</v>
      </c>
      <c r="S18" s="17">
        <f t="shared" si="0"/>
        <v>0</v>
      </c>
      <c r="T18" s="17">
        <f t="shared" si="1"/>
        <v>0</v>
      </c>
      <c r="U18" s="17">
        <f t="shared" si="1"/>
        <v>0</v>
      </c>
      <c r="V18" s="17">
        <f t="shared" si="1"/>
        <v>0</v>
      </c>
      <c r="W18" s="17">
        <f t="shared" si="1"/>
        <v>0</v>
      </c>
      <c r="X18" s="17">
        <f t="shared" si="1"/>
        <v>0</v>
      </c>
      <c r="Y18" s="17">
        <f t="shared" si="1"/>
        <v>0</v>
      </c>
      <c r="Z18" s="17">
        <f t="shared" si="1"/>
        <v>0</v>
      </c>
      <c r="AA18" s="17">
        <f t="shared" si="1"/>
        <v>0</v>
      </c>
      <c r="AB18" s="17">
        <f t="shared" si="1"/>
        <v>0</v>
      </c>
      <c r="AC18" s="17">
        <f t="shared" si="1"/>
        <v>0</v>
      </c>
      <c r="AD18" s="17">
        <f t="shared" si="1"/>
        <v>0</v>
      </c>
    </row>
    <row r="19" spans="9:30" ht="12.75" customHeight="1">
      <c r="I19" s="17">
        <v>2</v>
      </c>
      <c r="J19" s="17">
        <f t="shared" si="0"/>
        <v>2.6151537895202624E-06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7">
        <f t="shared" si="0"/>
        <v>0</v>
      </c>
      <c r="P19" s="17">
        <f t="shared" si="0"/>
        <v>0</v>
      </c>
      <c r="Q19" s="17">
        <f t="shared" si="0"/>
        <v>0</v>
      </c>
      <c r="R19" s="17">
        <f t="shared" si="0"/>
        <v>0</v>
      </c>
      <c r="S19" s="17">
        <f t="shared" si="0"/>
        <v>0</v>
      </c>
      <c r="T19" s="17">
        <f t="shared" si="1"/>
        <v>0</v>
      </c>
      <c r="U19" s="17">
        <f t="shared" si="1"/>
        <v>0</v>
      </c>
      <c r="V19" s="17">
        <f t="shared" si="1"/>
        <v>0</v>
      </c>
      <c r="W19" s="17">
        <f t="shared" si="1"/>
        <v>0</v>
      </c>
      <c r="X19" s="17">
        <f t="shared" si="1"/>
        <v>0</v>
      </c>
      <c r="Y19" s="17">
        <f t="shared" si="1"/>
        <v>0</v>
      </c>
      <c r="Z19" s="17">
        <f t="shared" si="1"/>
        <v>0</v>
      </c>
      <c r="AA19" s="17">
        <f t="shared" si="1"/>
        <v>0</v>
      </c>
      <c r="AB19" s="17">
        <f t="shared" si="1"/>
        <v>0</v>
      </c>
      <c r="AC19" s="17">
        <f t="shared" si="1"/>
        <v>0</v>
      </c>
      <c r="AD19" s="17">
        <f t="shared" si="1"/>
        <v>0</v>
      </c>
    </row>
    <row r="20" spans="9:30" ht="12.75" customHeight="1">
      <c r="I20" s="17">
        <v>3</v>
      </c>
      <c r="J20" s="17">
        <f t="shared" si="0"/>
        <v>2.1792948246002235E-05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f t="shared" si="1"/>
        <v>0</v>
      </c>
      <c r="U20" s="17">
        <f t="shared" si="1"/>
        <v>0</v>
      </c>
      <c r="V20" s="17">
        <f t="shared" si="1"/>
        <v>0</v>
      </c>
      <c r="W20" s="17">
        <f t="shared" si="1"/>
        <v>0</v>
      </c>
      <c r="X20" s="17">
        <f t="shared" si="1"/>
        <v>0</v>
      </c>
      <c r="Y20" s="17">
        <f t="shared" si="1"/>
        <v>0</v>
      </c>
      <c r="Z20" s="17">
        <f t="shared" si="1"/>
        <v>0</v>
      </c>
      <c r="AA20" s="17">
        <f t="shared" si="1"/>
        <v>0</v>
      </c>
      <c r="AB20" s="17">
        <f t="shared" si="1"/>
        <v>0</v>
      </c>
      <c r="AC20" s="17">
        <f t="shared" si="1"/>
        <v>0</v>
      </c>
      <c r="AD20" s="17">
        <f t="shared" si="1"/>
        <v>0</v>
      </c>
    </row>
    <row r="21" spans="9:30" ht="12.75" customHeight="1">
      <c r="I21" s="17">
        <v>4</v>
      </c>
      <c r="J21" s="17">
        <f t="shared" si="0"/>
        <v>0.00013075768947601316</v>
      </c>
      <c r="K21" s="17">
        <f t="shared" si="0"/>
        <v>0</v>
      </c>
      <c r="L21" s="17">
        <f t="shared" si="0"/>
        <v>0</v>
      </c>
      <c r="M21" s="17">
        <f t="shared" si="0"/>
        <v>0</v>
      </c>
      <c r="N21" s="17">
        <f t="shared" si="0"/>
        <v>0</v>
      </c>
      <c r="O21" s="17">
        <f t="shared" si="0"/>
        <v>0</v>
      </c>
      <c r="P21" s="17">
        <f t="shared" si="0"/>
        <v>0</v>
      </c>
      <c r="Q21" s="17">
        <f t="shared" si="0"/>
        <v>0</v>
      </c>
      <c r="R21" s="17">
        <f t="shared" si="0"/>
        <v>0</v>
      </c>
      <c r="S21" s="17">
        <f t="shared" si="0"/>
        <v>0</v>
      </c>
      <c r="T21" s="17">
        <f t="shared" si="1"/>
        <v>0</v>
      </c>
      <c r="U21" s="17">
        <f t="shared" si="1"/>
        <v>0</v>
      </c>
      <c r="V21" s="17">
        <f t="shared" si="1"/>
        <v>0</v>
      </c>
      <c r="W21" s="17">
        <f t="shared" si="1"/>
        <v>0</v>
      </c>
      <c r="X21" s="17">
        <f t="shared" si="1"/>
        <v>0</v>
      </c>
      <c r="Y21" s="17">
        <f t="shared" si="1"/>
        <v>0</v>
      </c>
      <c r="Z21" s="17">
        <f t="shared" si="1"/>
        <v>0</v>
      </c>
      <c r="AA21" s="17">
        <f t="shared" si="1"/>
        <v>0</v>
      </c>
      <c r="AB21" s="17">
        <f t="shared" si="1"/>
        <v>0</v>
      </c>
      <c r="AC21" s="17">
        <f t="shared" si="1"/>
        <v>0</v>
      </c>
      <c r="AD21" s="17">
        <f t="shared" si="1"/>
        <v>0</v>
      </c>
    </row>
    <row r="22" spans="9:30" ht="12.75" customHeight="1">
      <c r="I22" s="17">
        <v>5</v>
      </c>
      <c r="J22" s="17">
        <f t="shared" si="0"/>
        <v>0.0006014853715896605</v>
      </c>
      <c r="K22" s="17">
        <f t="shared" si="0"/>
        <v>0</v>
      </c>
      <c r="L22" s="17">
        <f t="shared" si="0"/>
        <v>0</v>
      </c>
      <c r="M22" s="17">
        <f t="shared" si="0"/>
        <v>0</v>
      </c>
      <c r="N22" s="17">
        <f t="shared" si="0"/>
        <v>0</v>
      </c>
      <c r="O22" s="17">
        <f t="shared" si="0"/>
        <v>0</v>
      </c>
      <c r="P22" s="17">
        <f t="shared" si="0"/>
        <v>0</v>
      </c>
      <c r="Q22" s="17">
        <f t="shared" si="0"/>
        <v>0</v>
      </c>
      <c r="R22" s="17">
        <f t="shared" si="0"/>
        <v>0</v>
      </c>
      <c r="S22" s="17">
        <f t="shared" si="0"/>
        <v>0</v>
      </c>
      <c r="T22" s="17">
        <f t="shared" si="1"/>
        <v>0</v>
      </c>
      <c r="U22" s="17">
        <f t="shared" si="1"/>
        <v>0</v>
      </c>
      <c r="V22" s="17">
        <f t="shared" si="1"/>
        <v>0</v>
      </c>
      <c r="W22" s="17">
        <f t="shared" si="1"/>
        <v>0</v>
      </c>
      <c r="X22" s="17">
        <f t="shared" si="1"/>
        <v>0</v>
      </c>
      <c r="Y22" s="17">
        <f t="shared" si="1"/>
        <v>0</v>
      </c>
      <c r="Z22" s="17">
        <f t="shared" si="1"/>
        <v>0</v>
      </c>
      <c r="AA22" s="17">
        <f t="shared" si="1"/>
        <v>0</v>
      </c>
      <c r="AB22" s="17">
        <f t="shared" si="1"/>
        <v>0</v>
      </c>
      <c r="AC22" s="17">
        <f t="shared" si="1"/>
        <v>0</v>
      </c>
      <c r="AD22" s="17">
        <f t="shared" si="1"/>
        <v>0</v>
      </c>
    </row>
    <row r="23" spans="9:30" ht="12.75" customHeight="1">
      <c r="I23" s="17">
        <v>6</v>
      </c>
      <c r="J23" s="17">
        <f t="shared" si="0"/>
        <v>0.002205446362495423</v>
      </c>
      <c r="K23" s="17">
        <f t="shared" si="0"/>
        <v>0</v>
      </c>
      <c r="L23" s="17">
        <f t="shared" si="0"/>
        <v>0</v>
      </c>
      <c r="M23" s="17">
        <f t="shared" si="0"/>
        <v>0</v>
      </c>
      <c r="N23" s="17">
        <f t="shared" si="0"/>
        <v>0</v>
      </c>
      <c r="O23" s="17">
        <f t="shared" si="0"/>
        <v>0</v>
      </c>
      <c r="P23" s="17">
        <f t="shared" si="0"/>
        <v>0</v>
      </c>
      <c r="Q23" s="17">
        <f t="shared" si="0"/>
        <v>0</v>
      </c>
      <c r="R23" s="17">
        <f t="shared" si="0"/>
        <v>0</v>
      </c>
      <c r="S23" s="17">
        <f t="shared" si="0"/>
        <v>0</v>
      </c>
      <c r="T23" s="17">
        <f t="shared" si="1"/>
        <v>0</v>
      </c>
      <c r="U23" s="17">
        <f t="shared" si="1"/>
        <v>0</v>
      </c>
      <c r="V23" s="17">
        <f t="shared" si="1"/>
        <v>0</v>
      </c>
      <c r="W23" s="17">
        <f t="shared" si="1"/>
        <v>0</v>
      </c>
      <c r="X23" s="17">
        <f t="shared" si="1"/>
        <v>0</v>
      </c>
      <c r="Y23" s="17">
        <f t="shared" si="1"/>
        <v>0</v>
      </c>
      <c r="Z23" s="17">
        <f t="shared" si="1"/>
        <v>0</v>
      </c>
      <c r="AA23" s="17">
        <f t="shared" si="1"/>
        <v>0</v>
      </c>
      <c r="AB23" s="17">
        <f t="shared" si="1"/>
        <v>0</v>
      </c>
      <c r="AC23" s="17">
        <f t="shared" si="1"/>
        <v>0</v>
      </c>
      <c r="AD23" s="17">
        <f t="shared" si="1"/>
        <v>0</v>
      </c>
    </row>
    <row r="24" spans="9:30" ht="12.75" customHeight="1">
      <c r="I24" s="17">
        <v>7</v>
      </c>
      <c r="J24" s="17">
        <f t="shared" si="0"/>
        <v>0.006616339087486269</v>
      </c>
      <c r="K24" s="17">
        <f t="shared" si="0"/>
        <v>0</v>
      </c>
      <c r="L24" s="17">
        <f t="shared" si="0"/>
        <v>0</v>
      </c>
      <c r="M24" s="17">
        <f t="shared" si="0"/>
        <v>0</v>
      </c>
      <c r="N24" s="17">
        <f t="shared" si="0"/>
        <v>0</v>
      </c>
      <c r="O24" s="17">
        <f t="shared" si="0"/>
        <v>0</v>
      </c>
      <c r="P24" s="17">
        <f t="shared" si="0"/>
        <v>0</v>
      </c>
      <c r="Q24" s="17">
        <f t="shared" si="0"/>
        <v>0</v>
      </c>
      <c r="R24" s="17">
        <f t="shared" si="0"/>
        <v>0</v>
      </c>
      <c r="S24" s="17">
        <f t="shared" si="0"/>
        <v>0</v>
      </c>
      <c r="T24" s="17">
        <f t="shared" si="1"/>
        <v>0</v>
      </c>
      <c r="U24" s="17">
        <f t="shared" si="1"/>
        <v>0</v>
      </c>
      <c r="V24" s="17">
        <f t="shared" si="1"/>
        <v>0</v>
      </c>
      <c r="W24" s="17">
        <f t="shared" si="1"/>
        <v>0</v>
      </c>
      <c r="X24" s="17">
        <f t="shared" si="1"/>
        <v>0</v>
      </c>
      <c r="Y24" s="17">
        <f t="shared" si="1"/>
        <v>0</v>
      </c>
      <c r="Z24" s="17">
        <f t="shared" si="1"/>
        <v>0</v>
      </c>
      <c r="AA24" s="17">
        <f t="shared" si="1"/>
        <v>0</v>
      </c>
      <c r="AB24" s="17">
        <f t="shared" si="1"/>
        <v>0</v>
      </c>
      <c r="AC24" s="17">
        <f t="shared" si="1"/>
        <v>0</v>
      </c>
      <c r="AD24" s="17">
        <f t="shared" si="1"/>
        <v>0</v>
      </c>
    </row>
    <row r="25" spans="9:30" ht="12.75" customHeight="1">
      <c r="I25" s="17">
        <v>8</v>
      </c>
      <c r="J25" s="17">
        <f t="shared" si="0"/>
        <v>0.016540847718715668</v>
      </c>
      <c r="K25" s="17">
        <f t="shared" si="0"/>
        <v>0</v>
      </c>
      <c r="L25" s="17">
        <f t="shared" si="0"/>
        <v>0</v>
      </c>
      <c r="M25" s="17">
        <f t="shared" si="0"/>
        <v>0</v>
      </c>
      <c r="N25" s="17">
        <f t="shared" si="0"/>
        <v>0</v>
      </c>
      <c r="O25" s="17">
        <f t="shared" si="0"/>
        <v>0</v>
      </c>
      <c r="P25" s="17">
        <f t="shared" si="0"/>
        <v>0</v>
      </c>
      <c r="Q25" s="17">
        <f t="shared" si="0"/>
        <v>0</v>
      </c>
      <c r="R25" s="17">
        <f t="shared" si="0"/>
        <v>0</v>
      </c>
      <c r="S25" s="17">
        <f t="shared" si="0"/>
        <v>0</v>
      </c>
      <c r="T25" s="17">
        <f t="shared" si="1"/>
        <v>0</v>
      </c>
      <c r="U25" s="17">
        <f t="shared" si="1"/>
        <v>0</v>
      </c>
      <c r="V25" s="17">
        <f t="shared" si="1"/>
        <v>0</v>
      </c>
      <c r="W25" s="17">
        <f t="shared" si="1"/>
        <v>0</v>
      </c>
      <c r="X25" s="17">
        <f t="shared" si="1"/>
        <v>0</v>
      </c>
      <c r="Y25" s="17">
        <f t="shared" si="1"/>
        <v>0</v>
      </c>
      <c r="Z25" s="17">
        <f t="shared" si="1"/>
        <v>0</v>
      </c>
      <c r="AA25" s="17">
        <f t="shared" si="1"/>
        <v>0</v>
      </c>
      <c r="AB25" s="17">
        <f t="shared" si="1"/>
        <v>0</v>
      </c>
      <c r="AC25" s="17">
        <f t="shared" si="1"/>
        <v>0</v>
      </c>
      <c r="AD25" s="17">
        <f t="shared" si="1"/>
        <v>0</v>
      </c>
    </row>
    <row r="26" spans="9:30" ht="12.75" customHeight="1">
      <c r="I26" s="17">
        <v>9</v>
      </c>
      <c r="J26" s="17">
        <f t="shared" si="0"/>
        <v>0.034919567406177535</v>
      </c>
      <c r="K26" s="17">
        <f t="shared" si="0"/>
        <v>0</v>
      </c>
      <c r="L26" s="17">
        <f t="shared" si="0"/>
        <v>0</v>
      </c>
      <c r="M26" s="17">
        <f t="shared" si="0"/>
        <v>0</v>
      </c>
      <c r="N26" s="17">
        <f t="shared" si="0"/>
        <v>0</v>
      </c>
      <c r="O26" s="17">
        <f t="shared" si="0"/>
        <v>0</v>
      </c>
      <c r="P26" s="17">
        <f t="shared" si="0"/>
        <v>0</v>
      </c>
      <c r="Q26" s="17">
        <f t="shared" si="0"/>
        <v>0</v>
      </c>
      <c r="R26" s="17">
        <f t="shared" si="0"/>
        <v>0</v>
      </c>
      <c r="S26" s="17">
        <f t="shared" si="0"/>
        <v>0</v>
      </c>
      <c r="T26" s="17">
        <f t="shared" si="1"/>
        <v>0</v>
      </c>
      <c r="U26" s="17">
        <f t="shared" si="1"/>
        <v>0</v>
      </c>
      <c r="V26" s="17">
        <f t="shared" si="1"/>
        <v>0</v>
      </c>
      <c r="W26" s="17">
        <f t="shared" si="1"/>
        <v>0</v>
      </c>
      <c r="X26" s="17">
        <f t="shared" si="1"/>
        <v>0</v>
      </c>
      <c r="Y26" s="17">
        <f t="shared" si="1"/>
        <v>0</v>
      </c>
      <c r="Z26" s="17">
        <f t="shared" si="1"/>
        <v>0</v>
      </c>
      <c r="AA26" s="17">
        <f t="shared" si="1"/>
        <v>0</v>
      </c>
      <c r="AB26" s="17">
        <f t="shared" si="1"/>
        <v>0</v>
      </c>
      <c r="AC26" s="17">
        <f t="shared" si="1"/>
        <v>0</v>
      </c>
      <c r="AD26" s="17">
        <f t="shared" si="1"/>
        <v>0</v>
      </c>
    </row>
    <row r="27" spans="9:30" ht="12.75" customHeight="1">
      <c r="I27" s="17">
        <v>10</v>
      </c>
      <c r="J27" s="17">
        <f aca="true" t="shared" si="2" ref="J27:S36">IF(($I27+J$16&lt;=$I$11),IF((BINOMDIST($I27+J$16,$I$11,$J$11,FALSE)&lt;=$N$11),BINOMDIST($I27+J$16,$I$11,$J$11,FALSE),0),0)</f>
        <v>0.06285522133111955</v>
      </c>
      <c r="K27" s="17">
        <f t="shared" si="2"/>
        <v>0</v>
      </c>
      <c r="L27" s="17">
        <f t="shared" si="2"/>
        <v>0</v>
      </c>
      <c r="M27" s="17">
        <f t="shared" si="2"/>
        <v>0</v>
      </c>
      <c r="N27" s="17">
        <f t="shared" si="2"/>
        <v>0</v>
      </c>
      <c r="O27" s="17">
        <f t="shared" si="2"/>
        <v>0</v>
      </c>
      <c r="P27" s="17">
        <f t="shared" si="2"/>
        <v>0</v>
      </c>
      <c r="Q27" s="17">
        <f t="shared" si="2"/>
        <v>0</v>
      </c>
      <c r="R27" s="17">
        <f t="shared" si="2"/>
        <v>0</v>
      </c>
      <c r="S27" s="17">
        <f t="shared" si="2"/>
        <v>0</v>
      </c>
      <c r="T27" s="17">
        <f aca="true" t="shared" si="3" ref="T27:AD36">IF(($I27+T$16&lt;=$I$11),IF((BINOMDIST($I27+T$16,$I$11,$J$11,FALSE)&lt;=$N$11),BINOMDIST($I27+T$16,$I$11,$J$11,FALSE),0),0)</f>
        <v>0</v>
      </c>
      <c r="U27" s="17">
        <f t="shared" si="3"/>
        <v>0</v>
      </c>
      <c r="V27" s="17">
        <f t="shared" si="3"/>
        <v>0</v>
      </c>
      <c r="W27" s="17">
        <f t="shared" si="3"/>
        <v>0</v>
      </c>
      <c r="X27" s="17">
        <f t="shared" si="3"/>
        <v>0</v>
      </c>
      <c r="Y27" s="17">
        <f t="shared" si="3"/>
        <v>0</v>
      </c>
      <c r="Z27" s="17">
        <f t="shared" si="3"/>
        <v>0</v>
      </c>
      <c r="AA27" s="17">
        <f t="shared" si="3"/>
        <v>0</v>
      </c>
      <c r="AB27" s="17">
        <f t="shared" si="3"/>
        <v>0</v>
      </c>
      <c r="AC27" s="17">
        <f t="shared" si="3"/>
        <v>0</v>
      </c>
      <c r="AD27" s="17">
        <f t="shared" si="3"/>
        <v>0</v>
      </c>
    </row>
    <row r="28" spans="9:30" ht="12.75" customHeight="1">
      <c r="I28" s="17">
        <v>11</v>
      </c>
      <c r="J28" s="17">
        <f t="shared" si="2"/>
        <v>0</v>
      </c>
      <c r="K28" s="17">
        <f t="shared" si="2"/>
        <v>0</v>
      </c>
      <c r="L28" s="17">
        <f t="shared" si="2"/>
        <v>0</v>
      </c>
      <c r="M28" s="17">
        <f t="shared" si="2"/>
        <v>0</v>
      </c>
      <c r="N28" s="17">
        <f t="shared" si="2"/>
        <v>0</v>
      </c>
      <c r="O28" s="17">
        <f t="shared" si="2"/>
        <v>0</v>
      </c>
      <c r="P28" s="17">
        <f t="shared" si="2"/>
        <v>0</v>
      </c>
      <c r="Q28" s="17">
        <f t="shared" si="2"/>
        <v>0</v>
      </c>
      <c r="R28" s="17">
        <f t="shared" si="2"/>
        <v>0</v>
      </c>
      <c r="S28" s="17">
        <f t="shared" si="2"/>
        <v>0</v>
      </c>
      <c r="T28" s="17">
        <f t="shared" si="3"/>
        <v>0</v>
      </c>
      <c r="U28" s="17">
        <f t="shared" si="3"/>
        <v>0</v>
      </c>
      <c r="V28" s="17">
        <f t="shared" si="3"/>
        <v>0</v>
      </c>
      <c r="W28" s="17">
        <f t="shared" si="3"/>
        <v>0</v>
      </c>
      <c r="X28" s="17">
        <f t="shared" si="3"/>
        <v>0</v>
      </c>
      <c r="Y28" s="17">
        <f t="shared" si="3"/>
        <v>0</v>
      </c>
      <c r="Z28" s="17">
        <f t="shared" si="3"/>
        <v>0</v>
      </c>
      <c r="AA28" s="17">
        <f t="shared" si="3"/>
        <v>0</v>
      </c>
      <c r="AB28" s="17">
        <f t="shared" si="3"/>
        <v>0</v>
      </c>
      <c r="AC28" s="17">
        <f t="shared" si="3"/>
        <v>0</v>
      </c>
      <c r="AD28" s="17">
        <f t="shared" si="3"/>
        <v>0</v>
      </c>
    </row>
    <row r="29" spans="9:30" ht="12.75" customHeight="1">
      <c r="I29" s="17">
        <v>12</v>
      </c>
      <c r="J29" s="17">
        <f t="shared" si="2"/>
        <v>0</v>
      </c>
      <c r="K29" s="17">
        <f t="shared" si="2"/>
        <v>0</v>
      </c>
      <c r="L29" s="17">
        <f t="shared" si="2"/>
        <v>0</v>
      </c>
      <c r="M29" s="17">
        <f t="shared" si="2"/>
        <v>0</v>
      </c>
      <c r="N29" s="17">
        <f t="shared" si="2"/>
        <v>0</v>
      </c>
      <c r="O29" s="17">
        <f t="shared" si="2"/>
        <v>0</v>
      </c>
      <c r="P29" s="17">
        <f t="shared" si="2"/>
        <v>0</v>
      </c>
      <c r="Q29" s="17">
        <f t="shared" si="2"/>
        <v>0</v>
      </c>
      <c r="R29" s="17">
        <f t="shared" si="2"/>
        <v>0</v>
      </c>
      <c r="S29" s="17">
        <f t="shared" si="2"/>
        <v>0</v>
      </c>
      <c r="T29" s="17">
        <f t="shared" si="3"/>
        <v>0</v>
      </c>
      <c r="U29" s="17">
        <f t="shared" si="3"/>
        <v>0</v>
      </c>
      <c r="V29" s="17">
        <f t="shared" si="3"/>
        <v>0</v>
      </c>
      <c r="W29" s="17">
        <f t="shared" si="3"/>
        <v>0</v>
      </c>
      <c r="X29" s="17">
        <f t="shared" si="3"/>
        <v>0</v>
      </c>
      <c r="Y29" s="17">
        <f t="shared" si="3"/>
        <v>0</v>
      </c>
      <c r="Z29" s="17">
        <f t="shared" si="3"/>
        <v>0</v>
      </c>
      <c r="AA29" s="17">
        <f t="shared" si="3"/>
        <v>0</v>
      </c>
      <c r="AB29" s="17">
        <f t="shared" si="3"/>
        <v>0</v>
      </c>
      <c r="AC29" s="17">
        <f t="shared" si="3"/>
        <v>0</v>
      </c>
      <c r="AD29" s="17">
        <f t="shared" si="3"/>
        <v>0</v>
      </c>
    </row>
    <row r="30" spans="9:30" ht="12.75" customHeight="1">
      <c r="I30" s="17">
        <v>13</v>
      </c>
      <c r="J30" s="17">
        <f t="shared" si="2"/>
        <v>0</v>
      </c>
      <c r="K30" s="17">
        <f t="shared" si="2"/>
        <v>0</v>
      </c>
      <c r="L30" s="17">
        <f t="shared" si="2"/>
        <v>0</v>
      </c>
      <c r="M30" s="17">
        <f t="shared" si="2"/>
        <v>0</v>
      </c>
      <c r="N30" s="17">
        <f t="shared" si="2"/>
        <v>0</v>
      </c>
      <c r="O30" s="17">
        <f t="shared" si="2"/>
        <v>0</v>
      </c>
      <c r="P30" s="17">
        <f t="shared" si="2"/>
        <v>0</v>
      </c>
      <c r="Q30" s="17">
        <f t="shared" si="2"/>
        <v>0</v>
      </c>
      <c r="R30" s="17">
        <f t="shared" si="2"/>
        <v>0</v>
      </c>
      <c r="S30" s="17">
        <f t="shared" si="2"/>
        <v>0</v>
      </c>
      <c r="T30" s="17">
        <f t="shared" si="3"/>
        <v>0</v>
      </c>
      <c r="U30" s="17">
        <f t="shared" si="3"/>
        <v>0</v>
      </c>
      <c r="V30" s="17">
        <f t="shared" si="3"/>
        <v>0</v>
      </c>
      <c r="W30" s="17">
        <f t="shared" si="3"/>
        <v>0</v>
      </c>
      <c r="X30" s="17">
        <f t="shared" si="3"/>
        <v>0</v>
      </c>
      <c r="Y30" s="17">
        <f t="shared" si="3"/>
        <v>0</v>
      </c>
      <c r="Z30" s="17">
        <f t="shared" si="3"/>
        <v>0</v>
      </c>
      <c r="AA30" s="17">
        <f t="shared" si="3"/>
        <v>0</v>
      </c>
      <c r="AB30" s="17">
        <f t="shared" si="3"/>
        <v>0</v>
      </c>
      <c r="AC30" s="17">
        <f t="shared" si="3"/>
        <v>0</v>
      </c>
      <c r="AD30" s="17">
        <f t="shared" si="3"/>
        <v>0</v>
      </c>
    </row>
    <row r="31" spans="9:30" ht="12.75" customHeight="1">
      <c r="I31" s="17">
        <v>14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7">
        <f t="shared" si="2"/>
        <v>0</v>
      </c>
      <c r="P31" s="17">
        <f t="shared" si="2"/>
        <v>0</v>
      </c>
      <c r="Q31" s="17">
        <f t="shared" si="2"/>
        <v>0</v>
      </c>
      <c r="R31" s="17">
        <f t="shared" si="2"/>
        <v>0</v>
      </c>
      <c r="S31" s="17">
        <f t="shared" si="2"/>
        <v>0</v>
      </c>
      <c r="T31" s="17">
        <f t="shared" si="3"/>
        <v>0</v>
      </c>
      <c r="U31" s="17">
        <f t="shared" si="3"/>
        <v>0</v>
      </c>
      <c r="V31" s="17">
        <f t="shared" si="3"/>
        <v>0</v>
      </c>
      <c r="W31" s="17">
        <f t="shared" si="3"/>
        <v>0</v>
      </c>
      <c r="X31" s="17">
        <f t="shared" si="3"/>
        <v>0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7">
        <f t="shared" si="3"/>
        <v>0</v>
      </c>
      <c r="AC31" s="17">
        <f t="shared" si="3"/>
        <v>0</v>
      </c>
      <c r="AD31" s="17">
        <f t="shared" si="3"/>
        <v>0</v>
      </c>
    </row>
    <row r="32" spans="9:30" ht="12.75" customHeight="1">
      <c r="I32" s="17">
        <v>15</v>
      </c>
      <c r="J32" s="17">
        <f t="shared" si="2"/>
        <v>0</v>
      </c>
      <c r="K32" s="17">
        <f t="shared" si="2"/>
        <v>0</v>
      </c>
      <c r="L32" s="17">
        <f t="shared" si="2"/>
        <v>0</v>
      </c>
      <c r="M32" s="17">
        <f t="shared" si="2"/>
        <v>0</v>
      </c>
      <c r="N32" s="17">
        <f t="shared" si="2"/>
        <v>0</v>
      </c>
      <c r="O32" s="17">
        <f t="shared" si="2"/>
        <v>0</v>
      </c>
      <c r="P32" s="17">
        <f t="shared" si="2"/>
        <v>0</v>
      </c>
      <c r="Q32" s="17">
        <f t="shared" si="2"/>
        <v>0</v>
      </c>
      <c r="R32" s="17">
        <f t="shared" si="2"/>
        <v>0</v>
      </c>
      <c r="S32" s="17">
        <f t="shared" si="2"/>
        <v>0</v>
      </c>
      <c r="T32" s="17">
        <f t="shared" si="3"/>
        <v>0</v>
      </c>
      <c r="U32" s="17">
        <f t="shared" si="3"/>
        <v>0</v>
      </c>
      <c r="V32" s="17">
        <f t="shared" si="3"/>
        <v>0</v>
      </c>
      <c r="W32" s="17">
        <f t="shared" si="3"/>
        <v>0</v>
      </c>
      <c r="X32" s="17">
        <f t="shared" si="3"/>
        <v>0</v>
      </c>
      <c r="Y32" s="17">
        <f t="shared" si="3"/>
        <v>0</v>
      </c>
      <c r="Z32" s="17">
        <f t="shared" si="3"/>
        <v>0</v>
      </c>
      <c r="AA32" s="17">
        <f t="shared" si="3"/>
        <v>0</v>
      </c>
      <c r="AB32" s="17">
        <f t="shared" si="3"/>
        <v>0</v>
      </c>
      <c r="AC32" s="17">
        <f t="shared" si="3"/>
        <v>0</v>
      </c>
      <c r="AD32" s="17">
        <f t="shared" si="3"/>
        <v>0</v>
      </c>
    </row>
    <row r="33" spans="9:30" ht="12.75" customHeight="1">
      <c r="I33" s="17">
        <v>16</v>
      </c>
      <c r="J33" s="17">
        <f t="shared" si="2"/>
        <v>0</v>
      </c>
      <c r="K33" s="17">
        <f t="shared" si="2"/>
        <v>0</v>
      </c>
      <c r="L33" s="17">
        <f t="shared" si="2"/>
        <v>0</v>
      </c>
      <c r="M33" s="17">
        <f t="shared" si="2"/>
        <v>0</v>
      </c>
      <c r="N33" s="17">
        <f t="shared" si="2"/>
        <v>0</v>
      </c>
      <c r="O33" s="17">
        <f t="shared" si="2"/>
        <v>0</v>
      </c>
      <c r="P33" s="17">
        <f t="shared" si="2"/>
        <v>0</v>
      </c>
      <c r="Q33" s="17">
        <f t="shared" si="2"/>
        <v>0</v>
      </c>
      <c r="R33" s="17">
        <f t="shared" si="2"/>
        <v>0</v>
      </c>
      <c r="S33" s="17">
        <f t="shared" si="2"/>
        <v>0</v>
      </c>
      <c r="T33" s="17">
        <f t="shared" si="3"/>
        <v>0</v>
      </c>
      <c r="U33" s="17">
        <f t="shared" si="3"/>
        <v>0</v>
      </c>
      <c r="V33" s="17">
        <f t="shared" si="3"/>
        <v>0</v>
      </c>
      <c r="W33" s="17">
        <f t="shared" si="3"/>
        <v>0</v>
      </c>
      <c r="X33" s="17">
        <f t="shared" si="3"/>
        <v>0</v>
      </c>
      <c r="Y33" s="17">
        <f t="shared" si="3"/>
        <v>0</v>
      </c>
      <c r="Z33" s="17">
        <f t="shared" si="3"/>
        <v>0</v>
      </c>
      <c r="AA33" s="17">
        <f t="shared" si="3"/>
        <v>0</v>
      </c>
      <c r="AB33" s="17">
        <f t="shared" si="3"/>
        <v>0</v>
      </c>
      <c r="AC33" s="17">
        <f t="shared" si="3"/>
        <v>0</v>
      </c>
      <c r="AD33" s="17">
        <f t="shared" si="3"/>
        <v>0</v>
      </c>
    </row>
    <row r="34" spans="9:30" ht="12.75" customHeight="1">
      <c r="I34" s="17">
        <v>17</v>
      </c>
      <c r="J34" s="17">
        <f t="shared" si="2"/>
        <v>0.06285522133111955</v>
      </c>
      <c r="K34" s="17">
        <f t="shared" si="2"/>
        <v>0</v>
      </c>
      <c r="L34" s="17">
        <f t="shared" si="2"/>
        <v>0</v>
      </c>
      <c r="M34" s="17">
        <f t="shared" si="2"/>
        <v>0</v>
      </c>
      <c r="N34" s="17">
        <f t="shared" si="2"/>
        <v>0</v>
      </c>
      <c r="O34" s="17">
        <f t="shared" si="2"/>
        <v>0</v>
      </c>
      <c r="P34" s="17">
        <f t="shared" si="2"/>
        <v>0</v>
      </c>
      <c r="Q34" s="17">
        <f t="shared" si="2"/>
        <v>0</v>
      </c>
      <c r="R34" s="17">
        <f t="shared" si="2"/>
        <v>0</v>
      </c>
      <c r="S34" s="17">
        <f t="shared" si="2"/>
        <v>0</v>
      </c>
      <c r="T34" s="17">
        <f t="shared" si="3"/>
        <v>0</v>
      </c>
      <c r="U34" s="17">
        <f t="shared" si="3"/>
        <v>0</v>
      </c>
      <c r="V34" s="17">
        <f t="shared" si="3"/>
        <v>0</v>
      </c>
      <c r="W34" s="17">
        <f t="shared" si="3"/>
        <v>0</v>
      </c>
      <c r="X34" s="17">
        <f t="shared" si="3"/>
        <v>0</v>
      </c>
      <c r="Y34" s="17">
        <f t="shared" si="3"/>
        <v>0</v>
      </c>
      <c r="Z34" s="17">
        <f t="shared" si="3"/>
        <v>0</v>
      </c>
      <c r="AA34" s="17">
        <f t="shared" si="3"/>
        <v>0</v>
      </c>
      <c r="AB34" s="17">
        <f t="shared" si="3"/>
        <v>0</v>
      </c>
      <c r="AC34" s="17">
        <f t="shared" si="3"/>
        <v>0</v>
      </c>
      <c r="AD34" s="17">
        <f t="shared" si="3"/>
        <v>0</v>
      </c>
    </row>
    <row r="35" spans="9:30" ht="12.75" customHeight="1">
      <c r="I35" s="17">
        <v>18</v>
      </c>
      <c r="J35" s="17">
        <f t="shared" si="2"/>
        <v>0.034919567406177535</v>
      </c>
      <c r="K35" s="17">
        <f t="shared" si="2"/>
        <v>0</v>
      </c>
      <c r="L35" s="17">
        <f t="shared" si="2"/>
        <v>0</v>
      </c>
      <c r="M35" s="17">
        <f t="shared" si="2"/>
        <v>0</v>
      </c>
      <c r="N35" s="17">
        <f t="shared" si="2"/>
        <v>0</v>
      </c>
      <c r="O35" s="17">
        <f t="shared" si="2"/>
        <v>0</v>
      </c>
      <c r="P35" s="17">
        <f t="shared" si="2"/>
        <v>0</v>
      </c>
      <c r="Q35" s="17">
        <f t="shared" si="2"/>
        <v>0</v>
      </c>
      <c r="R35" s="17">
        <f t="shared" si="2"/>
        <v>0</v>
      </c>
      <c r="S35" s="17">
        <f t="shared" si="2"/>
        <v>0</v>
      </c>
      <c r="T35" s="17">
        <f t="shared" si="3"/>
        <v>0</v>
      </c>
      <c r="U35" s="17">
        <f t="shared" si="3"/>
        <v>0</v>
      </c>
      <c r="V35" s="17">
        <f t="shared" si="3"/>
        <v>0</v>
      </c>
      <c r="W35" s="17">
        <f t="shared" si="3"/>
        <v>0</v>
      </c>
      <c r="X35" s="17">
        <f t="shared" si="3"/>
        <v>0</v>
      </c>
      <c r="Y35" s="17">
        <f t="shared" si="3"/>
        <v>0</v>
      </c>
      <c r="Z35" s="17">
        <f t="shared" si="3"/>
        <v>0</v>
      </c>
      <c r="AA35" s="17">
        <f t="shared" si="3"/>
        <v>0</v>
      </c>
      <c r="AB35" s="17">
        <f t="shared" si="3"/>
        <v>0</v>
      </c>
      <c r="AC35" s="17">
        <f t="shared" si="3"/>
        <v>0</v>
      </c>
      <c r="AD35" s="17">
        <f t="shared" si="3"/>
        <v>0</v>
      </c>
    </row>
    <row r="36" spans="9:30" ht="12.75" customHeight="1">
      <c r="I36" s="17">
        <v>19</v>
      </c>
      <c r="J36" s="17">
        <f t="shared" si="2"/>
        <v>0.016540847718715668</v>
      </c>
      <c r="K36" s="17">
        <f t="shared" si="2"/>
        <v>0</v>
      </c>
      <c r="L36" s="17">
        <f t="shared" si="2"/>
        <v>0</v>
      </c>
      <c r="M36" s="17">
        <f t="shared" si="2"/>
        <v>0</v>
      </c>
      <c r="N36" s="17">
        <f t="shared" si="2"/>
        <v>0</v>
      </c>
      <c r="O36" s="17">
        <f t="shared" si="2"/>
        <v>0</v>
      </c>
      <c r="P36" s="17">
        <f t="shared" si="2"/>
        <v>0</v>
      </c>
      <c r="Q36" s="17">
        <f t="shared" si="2"/>
        <v>0</v>
      </c>
      <c r="R36" s="17">
        <f t="shared" si="2"/>
        <v>0</v>
      </c>
      <c r="S36" s="17">
        <f t="shared" si="2"/>
        <v>0</v>
      </c>
      <c r="T36" s="17">
        <f t="shared" si="3"/>
        <v>0</v>
      </c>
      <c r="U36" s="17">
        <f t="shared" si="3"/>
        <v>0</v>
      </c>
      <c r="V36" s="17">
        <f t="shared" si="3"/>
        <v>0</v>
      </c>
      <c r="W36" s="17">
        <f t="shared" si="3"/>
        <v>0</v>
      </c>
      <c r="X36" s="17">
        <f t="shared" si="3"/>
        <v>0</v>
      </c>
      <c r="Y36" s="17">
        <f t="shared" si="3"/>
        <v>0</v>
      </c>
      <c r="Z36" s="17">
        <f t="shared" si="3"/>
        <v>0</v>
      </c>
      <c r="AA36" s="17">
        <f t="shared" si="3"/>
        <v>0</v>
      </c>
      <c r="AB36" s="17">
        <f t="shared" si="3"/>
        <v>0</v>
      </c>
      <c r="AC36" s="17">
        <f t="shared" si="3"/>
        <v>0</v>
      </c>
      <c r="AD36" s="17">
        <f t="shared" si="3"/>
        <v>0</v>
      </c>
    </row>
    <row r="37" spans="9:30" ht="12.75" customHeight="1">
      <c r="I37" s="17">
        <v>20</v>
      </c>
      <c r="J37" s="17">
        <f aca="true" t="shared" si="4" ref="J37:S46">IF(($I37+J$16&lt;=$I$11),IF((BINOMDIST($I37+J$16,$I$11,$J$11,FALSE)&lt;=$N$11),BINOMDIST($I37+J$16,$I$11,$J$11,FALSE),0),0)</f>
        <v>0.006616339087486269</v>
      </c>
      <c r="K37" s="17">
        <f t="shared" si="4"/>
        <v>0</v>
      </c>
      <c r="L37" s="17">
        <f t="shared" si="4"/>
        <v>0</v>
      </c>
      <c r="M37" s="17">
        <f t="shared" si="4"/>
        <v>0</v>
      </c>
      <c r="N37" s="17">
        <f t="shared" si="4"/>
        <v>0</v>
      </c>
      <c r="O37" s="17">
        <f t="shared" si="4"/>
        <v>0</v>
      </c>
      <c r="P37" s="17">
        <f t="shared" si="4"/>
        <v>0</v>
      </c>
      <c r="Q37" s="17">
        <f t="shared" si="4"/>
        <v>0</v>
      </c>
      <c r="R37" s="17">
        <f t="shared" si="4"/>
        <v>0</v>
      </c>
      <c r="S37" s="17">
        <f t="shared" si="4"/>
        <v>0</v>
      </c>
      <c r="T37" s="17">
        <f aca="true" t="shared" si="5" ref="T37:AD46">IF(($I37+T$16&lt;=$I$11),IF((BINOMDIST($I37+T$16,$I$11,$J$11,FALSE)&lt;=$N$11),BINOMDIST($I37+T$16,$I$11,$J$11,FALSE),0),0)</f>
        <v>0</v>
      </c>
      <c r="U37" s="17">
        <f t="shared" si="5"/>
        <v>0</v>
      </c>
      <c r="V37" s="17">
        <f t="shared" si="5"/>
        <v>0</v>
      </c>
      <c r="W37" s="17">
        <f t="shared" si="5"/>
        <v>0</v>
      </c>
      <c r="X37" s="17">
        <f t="shared" si="5"/>
        <v>0</v>
      </c>
      <c r="Y37" s="17">
        <f t="shared" si="5"/>
        <v>0</v>
      </c>
      <c r="Z37" s="17">
        <f t="shared" si="5"/>
        <v>0</v>
      </c>
      <c r="AA37" s="17">
        <f t="shared" si="5"/>
        <v>0</v>
      </c>
      <c r="AB37" s="17">
        <f t="shared" si="5"/>
        <v>0</v>
      </c>
      <c r="AC37" s="17">
        <f t="shared" si="5"/>
        <v>0</v>
      </c>
      <c r="AD37" s="17">
        <f t="shared" si="5"/>
        <v>0</v>
      </c>
    </row>
    <row r="38" spans="9:30" ht="12.75" customHeight="1">
      <c r="I38" s="17">
        <v>21</v>
      </c>
      <c r="J38" s="17">
        <f t="shared" si="4"/>
        <v>0.002205446362495423</v>
      </c>
      <c r="K38" s="17">
        <f t="shared" si="4"/>
        <v>0</v>
      </c>
      <c r="L38" s="17">
        <f t="shared" si="4"/>
        <v>0</v>
      </c>
      <c r="M38" s="17">
        <f t="shared" si="4"/>
        <v>0</v>
      </c>
      <c r="N38" s="17">
        <f t="shared" si="4"/>
        <v>0</v>
      </c>
      <c r="O38" s="17">
        <f t="shared" si="4"/>
        <v>0</v>
      </c>
      <c r="P38" s="17">
        <f t="shared" si="4"/>
        <v>0</v>
      </c>
      <c r="Q38" s="17">
        <f t="shared" si="4"/>
        <v>0</v>
      </c>
      <c r="R38" s="17">
        <f t="shared" si="4"/>
        <v>0</v>
      </c>
      <c r="S38" s="17">
        <f t="shared" si="4"/>
        <v>0</v>
      </c>
      <c r="T38" s="17">
        <f t="shared" si="5"/>
        <v>0</v>
      </c>
      <c r="U38" s="17">
        <f t="shared" si="5"/>
        <v>0</v>
      </c>
      <c r="V38" s="17">
        <f t="shared" si="5"/>
        <v>0</v>
      </c>
      <c r="W38" s="17">
        <f t="shared" si="5"/>
        <v>0</v>
      </c>
      <c r="X38" s="17">
        <f t="shared" si="5"/>
        <v>0</v>
      </c>
      <c r="Y38" s="17">
        <f t="shared" si="5"/>
        <v>0</v>
      </c>
      <c r="Z38" s="17">
        <f t="shared" si="5"/>
        <v>0</v>
      </c>
      <c r="AA38" s="17">
        <f t="shared" si="5"/>
        <v>0</v>
      </c>
      <c r="AB38" s="17">
        <f t="shared" si="5"/>
        <v>0</v>
      </c>
      <c r="AC38" s="17">
        <f t="shared" si="5"/>
        <v>0</v>
      </c>
      <c r="AD38" s="17">
        <f t="shared" si="5"/>
        <v>0</v>
      </c>
    </row>
    <row r="39" spans="9:30" ht="12.75" customHeight="1">
      <c r="I39" s="17">
        <v>22</v>
      </c>
      <c r="J39" s="17">
        <f t="shared" si="4"/>
        <v>0.0006014853715896605</v>
      </c>
      <c r="K39" s="17">
        <f t="shared" si="4"/>
        <v>0</v>
      </c>
      <c r="L39" s="17">
        <f t="shared" si="4"/>
        <v>0</v>
      </c>
      <c r="M39" s="17">
        <f t="shared" si="4"/>
        <v>0</v>
      </c>
      <c r="N39" s="17">
        <f t="shared" si="4"/>
        <v>0</v>
      </c>
      <c r="O39" s="17">
        <f t="shared" si="4"/>
        <v>0</v>
      </c>
      <c r="P39" s="17">
        <f t="shared" si="4"/>
        <v>0</v>
      </c>
      <c r="Q39" s="17">
        <f t="shared" si="4"/>
        <v>0</v>
      </c>
      <c r="R39" s="17">
        <f t="shared" si="4"/>
        <v>0</v>
      </c>
      <c r="S39" s="17">
        <f t="shared" si="4"/>
        <v>0</v>
      </c>
      <c r="T39" s="17">
        <f t="shared" si="5"/>
        <v>0</v>
      </c>
      <c r="U39" s="17">
        <f t="shared" si="5"/>
        <v>0</v>
      </c>
      <c r="V39" s="17">
        <f t="shared" si="5"/>
        <v>0</v>
      </c>
      <c r="W39" s="17">
        <f t="shared" si="5"/>
        <v>0</v>
      </c>
      <c r="X39" s="17">
        <f t="shared" si="5"/>
        <v>0</v>
      </c>
      <c r="Y39" s="17">
        <f t="shared" si="5"/>
        <v>0</v>
      </c>
      <c r="Z39" s="17">
        <f t="shared" si="5"/>
        <v>0</v>
      </c>
      <c r="AA39" s="17">
        <f t="shared" si="5"/>
        <v>0</v>
      </c>
      <c r="AB39" s="17">
        <f t="shared" si="5"/>
        <v>0</v>
      </c>
      <c r="AC39" s="17">
        <f t="shared" si="5"/>
        <v>0</v>
      </c>
      <c r="AD39" s="17">
        <f t="shared" si="5"/>
        <v>0</v>
      </c>
    </row>
    <row r="40" spans="9:30" ht="12.75" customHeight="1">
      <c r="I40" s="17">
        <v>23</v>
      </c>
      <c r="J40" s="17">
        <f t="shared" si="4"/>
        <v>0.00013075768947601316</v>
      </c>
      <c r="K40" s="17">
        <f t="shared" si="4"/>
        <v>0</v>
      </c>
      <c r="L40" s="17">
        <f t="shared" si="4"/>
        <v>0</v>
      </c>
      <c r="M40" s="17">
        <f t="shared" si="4"/>
        <v>0</v>
      </c>
      <c r="N40" s="17">
        <f t="shared" si="4"/>
        <v>0</v>
      </c>
      <c r="O40" s="17">
        <f t="shared" si="4"/>
        <v>0</v>
      </c>
      <c r="P40" s="17">
        <f t="shared" si="4"/>
        <v>0</v>
      </c>
      <c r="Q40" s="17">
        <f t="shared" si="4"/>
        <v>0</v>
      </c>
      <c r="R40" s="17">
        <f t="shared" si="4"/>
        <v>0</v>
      </c>
      <c r="S40" s="17">
        <f t="shared" si="4"/>
        <v>0</v>
      </c>
      <c r="T40" s="17">
        <f t="shared" si="5"/>
        <v>0</v>
      </c>
      <c r="U40" s="17">
        <f t="shared" si="5"/>
        <v>0</v>
      </c>
      <c r="V40" s="17">
        <f t="shared" si="5"/>
        <v>0</v>
      </c>
      <c r="W40" s="17">
        <f t="shared" si="5"/>
        <v>0</v>
      </c>
      <c r="X40" s="17">
        <f t="shared" si="5"/>
        <v>0</v>
      </c>
      <c r="Y40" s="17">
        <f t="shared" si="5"/>
        <v>0</v>
      </c>
      <c r="Z40" s="17">
        <f t="shared" si="5"/>
        <v>0</v>
      </c>
      <c r="AA40" s="17">
        <f t="shared" si="5"/>
        <v>0</v>
      </c>
      <c r="AB40" s="17">
        <f t="shared" si="5"/>
        <v>0</v>
      </c>
      <c r="AC40" s="17">
        <f t="shared" si="5"/>
        <v>0</v>
      </c>
      <c r="AD40" s="17">
        <f t="shared" si="5"/>
        <v>0</v>
      </c>
    </row>
    <row r="41" spans="9:30" ht="12.75" customHeight="1">
      <c r="I41" s="17">
        <v>24</v>
      </c>
      <c r="J41" s="17">
        <f t="shared" si="4"/>
        <v>2.1792948246002235E-05</v>
      </c>
      <c r="K41" s="17">
        <f t="shared" si="4"/>
        <v>0</v>
      </c>
      <c r="L41" s="17">
        <f t="shared" si="4"/>
        <v>0</v>
      </c>
      <c r="M41" s="17">
        <f t="shared" si="4"/>
        <v>0</v>
      </c>
      <c r="N41" s="17">
        <f t="shared" si="4"/>
        <v>0</v>
      </c>
      <c r="O41" s="17">
        <f t="shared" si="4"/>
        <v>0</v>
      </c>
      <c r="P41" s="17">
        <f t="shared" si="4"/>
        <v>0</v>
      </c>
      <c r="Q41" s="17">
        <f t="shared" si="4"/>
        <v>0</v>
      </c>
      <c r="R41" s="17">
        <f t="shared" si="4"/>
        <v>0</v>
      </c>
      <c r="S41" s="17">
        <f t="shared" si="4"/>
        <v>0</v>
      </c>
      <c r="T41" s="17">
        <f t="shared" si="5"/>
        <v>0</v>
      </c>
      <c r="U41" s="17">
        <f t="shared" si="5"/>
        <v>0</v>
      </c>
      <c r="V41" s="17">
        <f t="shared" si="5"/>
        <v>0</v>
      </c>
      <c r="W41" s="17">
        <f t="shared" si="5"/>
        <v>0</v>
      </c>
      <c r="X41" s="17">
        <f t="shared" si="5"/>
        <v>0</v>
      </c>
      <c r="Y41" s="17">
        <f t="shared" si="5"/>
        <v>0</v>
      </c>
      <c r="Z41" s="17">
        <f t="shared" si="5"/>
        <v>0</v>
      </c>
      <c r="AA41" s="17">
        <f t="shared" si="5"/>
        <v>0</v>
      </c>
      <c r="AB41" s="17">
        <f t="shared" si="5"/>
        <v>0</v>
      </c>
      <c r="AC41" s="17">
        <f t="shared" si="5"/>
        <v>0</v>
      </c>
      <c r="AD41" s="17">
        <f t="shared" si="5"/>
        <v>0</v>
      </c>
    </row>
    <row r="42" spans="9:30" ht="12.75" customHeight="1">
      <c r="I42" s="17">
        <v>25</v>
      </c>
      <c r="J42" s="17">
        <f t="shared" si="4"/>
        <v>2.6151537895202624E-06</v>
      </c>
      <c r="K42" s="17">
        <f t="shared" si="4"/>
        <v>0</v>
      </c>
      <c r="L42" s="17">
        <f t="shared" si="4"/>
        <v>0</v>
      </c>
      <c r="M42" s="17">
        <f t="shared" si="4"/>
        <v>0</v>
      </c>
      <c r="N42" s="17">
        <f t="shared" si="4"/>
        <v>0</v>
      </c>
      <c r="O42" s="17">
        <f t="shared" si="4"/>
        <v>0</v>
      </c>
      <c r="P42" s="17">
        <f t="shared" si="4"/>
        <v>0</v>
      </c>
      <c r="Q42" s="17">
        <f t="shared" si="4"/>
        <v>0</v>
      </c>
      <c r="R42" s="17">
        <f t="shared" si="4"/>
        <v>0</v>
      </c>
      <c r="S42" s="17">
        <f t="shared" si="4"/>
        <v>0</v>
      </c>
      <c r="T42" s="17">
        <f t="shared" si="5"/>
        <v>0</v>
      </c>
      <c r="U42" s="17">
        <f t="shared" si="5"/>
        <v>0</v>
      </c>
      <c r="V42" s="17">
        <f t="shared" si="5"/>
        <v>0</v>
      </c>
      <c r="W42" s="17">
        <f t="shared" si="5"/>
        <v>0</v>
      </c>
      <c r="X42" s="17">
        <f t="shared" si="5"/>
        <v>0</v>
      </c>
      <c r="Y42" s="17">
        <f t="shared" si="5"/>
        <v>0</v>
      </c>
      <c r="Z42" s="17">
        <f t="shared" si="5"/>
        <v>0</v>
      </c>
      <c r="AA42" s="17">
        <f t="shared" si="5"/>
        <v>0</v>
      </c>
      <c r="AB42" s="17">
        <f t="shared" si="5"/>
        <v>0</v>
      </c>
      <c r="AC42" s="17">
        <f t="shared" si="5"/>
        <v>0</v>
      </c>
      <c r="AD42" s="17">
        <f t="shared" si="5"/>
        <v>0</v>
      </c>
    </row>
    <row r="43" spans="9:30" ht="12.75" customHeight="1">
      <c r="I43" s="17">
        <v>26</v>
      </c>
      <c r="J43" s="17">
        <f t="shared" si="4"/>
        <v>2.0116567611694362E-07</v>
      </c>
      <c r="K43" s="17">
        <f t="shared" si="4"/>
        <v>0</v>
      </c>
      <c r="L43" s="17">
        <f t="shared" si="4"/>
        <v>0</v>
      </c>
      <c r="M43" s="17">
        <f t="shared" si="4"/>
        <v>0</v>
      </c>
      <c r="N43" s="17">
        <f t="shared" si="4"/>
        <v>0</v>
      </c>
      <c r="O43" s="17">
        <f t="shared" si="4"/>
        <v>0</v>
      </c>
      <c r="P43" s="17">
        <f t="shared" si="4"/>
        <v>0</v>
      </c>
      <c r="Q43" s="17">
        <f t="shared" si="4"/>
        <v>0</v>
      </c>
      <c r="R43" s="17">
        <f t="shared" si="4"/>
        <v>0</v>
      </c>
      <c r="S43" s="17">
        <f t="shared" si="4"/>
        <v>0</v>
      </c>
      <c r="T43" s="17">
        <f t="shared" si="5"/>
        <v>0</v>
      </c>
      <c r="U43" s="17">
        <f t="shared" si="5"/>
        <v>0</v>
      </c>
      <c r="V43" s="17">
        <f t="shared" si="5"/>
        <v>0</v>
      </c>
      <c r="W43" s="17">
        <f t="shared" si="5"/>
        <v>0</v>
      </c>
      <c r="X43" s="17">
        <f t="shared" si="5"/>
        <v>0</v>
      </c>
      <c r="Y43" s="17">
        <f t="shared" si="5"/>
        <v>0</v>
      </c>
      <c r="Z43" s="17">
        <f t="shared" si="5"/>
        <v>0</v>
      </c>
      <c r="AA43" s="17">
        <f t="shared" si="5"/>
        <v>0</v>
      </c>
      <c r="AB43" s="17">
        <f t="shared" si="5"/>
        <v>0</v>
      </c>
      <c r="AC43" s="17">
        <f t="shared" si="5"/>
        <v>0</v>
      </c>
      <c r="AD43" s="17">
        <f t="shared" si="5"/>
        <v>0</v>
      </c>
    </row>
    <row r="44" spans="9:30" ht="12.75" customHeight="1">
      <c r="I44" s="17">
        <v>27</v>
      </c>
      <c r="J44" s="17">
        <f t="shared" si="4"/>
        <v>7.450580596923824E-09</v>
      </c>
      <c r="K44" s="17">
        <f t="shared" si="4"/>
        <v>0</v>
      </c>
      <c r="L44" s="17">
        <f t="shared" si="4"/>
        <v>0</v>
      </c>
      <c r="M44" s="17">
        <f t="shared" si="4"/>
        <v>0</v>
      </c>
      <c r="N44" s="17">
        <f t="shared" si="4"/>
        <v>0</v>
      </c>
      <c r="O44" s="17">
        <f t="shared" si="4"/>
        <v>0</v>
      </c>
      <c r="P44" s="17">
        <f t="shared" si="4"/>
        <v>0</v>
      </c>
      <c r="Q44" s="17">
        <f t="shared" si="4"/>
        <v>0</v>
      </c>
      <c r="R44" s="17">
        <f t="shared" si="4"/>
        <v>0</v>
      </c>
      <c r="S44" s="17">
        <f t="shared" si="4"/>
        <v>0</v>
      </c>
      <c r="T44" s="17">
        <f t="shared" si="5"/>
        <v>0</v>
      </c>
      <c r="U44" s="17">
        <f t="shared" si="5"/>
        <v>0</v>
      </c>
      <c r="V44" s="17">
        <f t="shared" si="5"/>
        <v>0</v>
      </c>
      <c r="W44" s="17">
        <f t="shared" si="5"/>
        <v>0</v>
      </c>
      <c r="X44" s="17">
        <f t="shared" si="5"/>
        <v>0</v>
      </c>
      <c r="Y44" s="17">
        <f t="shared" si="5"/>
        <v>0</v>
      </c>
      <c r="Z44" s="17">
        <f t="shared" si="5"/>
        <v>0</v>
      </c>
      <c r="AA44" s="17">
        <f t="shared" si="5"/>
        <v>0</v>
      </c>
      <c r="AB44" s="17">
        <f t="shared" si="5"/>
        <v>0</v>
      </c>
      <c r="AC44" s="17">
        <f t="shared" si="5"/>
        <v>0</v>
      </c>
      <c r="AD44" s="17">
        <f t="shared" si="5"/>
        <v>0</v>
      </c>
    </row>
    <row r="45" spans="9:30" ht="12.75" customHeight="1">
      <c r="I45" s="17">
        <v>28</v>
      </c>
      <c r="J45" s="17">
        <f t="shared" si="4"/>
        <v>0</v>
      </c>
      <c r="K45" s="17">
        <f t="shared" si="4"/>
        <v>0</v>
      </c>
      <c r="L45" s="17">
        <f t="shared" si="4"/>
        <v>0</v>
      </c>
      <c r="M45" s="17">
        <f t="shared" si="4"/>
        <v>0</v>
      </c>
      <c r="N45" s="17">
        <f t="shared" si="4"/>
        <v>0</v>
      </c>
      <c r="O45" s="17">
        <f t="shared" si="4"/>
        <v>0</v>
      </c>
      <c r="P45" s="17">
        <f t="shared" si="4"/>
        <v>0</v>
      </c>
      <c r="Q45" s="17">
        <f t="shared" si="4"/>
        <v>0</v>
      </c>
      <c r="R45" s="17">
        <f t="shared" si="4"/>
        <v>0</v>
      </c>
      <c r="S45" s="17">
        <f t="shared" si="4"/>
        <v>0</v>
      </c>
      <c r="T45" s="17">
        <f t="shared" si="5"/>
        <v>0</v>
      </c>
      <c r="U45" s="17">
        <f t="shared" si="5"/>
        <v>0</v>
      </c>
      <c r="V45" s="17">
        <f t="shared" si="5"/>
        <v>0</v>
      </c>
      <c r="W45" s="17">
        <f t="shared" si="5"/>
        <v>0</v>
      </c>
      <c r="X45" s="17">
        <f t="shared" si="5"/>
        <v>0</v>
      </c>
      <c r="Y45" s="17">
        <f t="shared" si="5"/>
        <v>0</v>
      </c>
      <c r="Z45" s="17">
        <f t="shared" si="5"/>
        <v>0</v>
      </c>
      <c r="AA45" s="17">
        <f t="shared" si="5"/>
        <v>0</v>
      </c>
      <c r="AB45" s="17">
        <f t="shared" si="5"/>
        <v>0</v>
      </c>
      <c r="AC45" s="17">
        <f t="shared" si="5"/>
        <v>0</v>
      </c>
      <c r="AD45" s="17">
        <f t="shared" si="5"/>
        <v>0</v>
      </c>
    </row>
    <row r="46" spans="9:30" ht="12.75" customHeight="1">
      <c r="I46" s="17">
        <v>29</v>
      </c>
      <c r="J46" s="17">
        <f t="shared" si="4"/>
        <v>0</v>
      </c>
      <c r="K46" s="17">
        <f t="shared" si="4"/>
        <v>0</v>
      </c>
      <c r="L46" s="17">
        <f t="shared" si="4"/>
        <v>0</v>
      </c>
      <c r="M46" s="17">
        <f t="shared" si="4"/>
        <v>0</v>
      </c>
      <c r="N46" s="17">
        <f t="shared" si="4"/>
        <v>0</v>
      </c>
      <c r="O46" s="17">
        <f t="shared" si="4"/>
        <v>0</v>
      </c>
      <c r="P46" s="17">
        <f t="shared" si="4"/>
        <v>0</v>
      </c>
      <c r="Q46" s="17">
        <f t="shared" si="4"/>
        <v>0</v>
      </c>
      <c r="R46" s="17">
        <f t="shared" si="4"/>
        <v>0</v>
      </c>
      <c r="S46" s="17">
        <f t="shared" si="4"/>
        <v>0</v>
      </c>
      <c r="T46" s="17">
        <f t="shared" si="5"/>
        <v>0</v>
      </c>
      <c r="U46" s="17">
        <f t="shared" si="5"/>
        <v>0</v>
      </c>
      <c r="V46" s="17">
        <f t="shared" si="5"/>
        <v>0</v>
      </c>
      <c r="W46" s="17">
        <f t="shared" si="5"/>
        <v>0</v>
      </c>
      <c r="X46" s="17">
        <f t="shared" si="5"/>
        <v>0</v>
      </c>
      <c r="Y46" s="17">
        <f t="shared" si="5"/>
        <v>0</v>
      </c>
      <c r="Z46" s="17">
        <f t="shared" si="5"/>
        <v>0</v>
      </c>
      <c r="AA46" s="17">
        <f t="shared" si="5"/>
        <v>0</v>
      </c>
      <c r="AB46" s="17">
        <f t="shared" si="5"/>
        <v>0</v>
      </c>
      <c r="AC46" s="17">
        <f t="shared" si="5"/>
        <v>0</v>
      </c>
      <c r="AD46" s="17">
        <f t="shared" si="5"/>
        <v>0</v>
      </c>
    </row>
    <row r="47" spans="9:30" ht="12.75" customHeight="1">
      <c r="I47" s="17">
        <v>30</v>
      </c>
      <c r="J47" s="17">
        <f aca="true" t="shared" si="6" ref="J47:S56">IF(($I47+J$16&lt;=$I$11),IF((BINOMDIST($I47+J$16,$I$11,$J$11,FALSE)&lt;=$N$11),BINOMDIST($I47+J$16,$I$11,$J$11,FALSE),0),0)</f>
        <v>0</v>
      </c>
      <c r="K47" s="17">
        <f t="shared" si="6"/>
        <v>0</v>
      </c>
      <c r="L47" s="17">
        <f t="shared" si="6"/>
        <v>0</v>
      </c>
      <c r="M47" s="17">
        <f t="shared" si="6"/>
        <v>0</v>
      </c>
      <c r="N47" s="17">
        <f t="shared" si="6"/>
        <v>0</v>
      </c>
      <c r="O47" s="17">
        <f t="shared" si="6"/>
        <v>0</v>
      </c>
      <c r="P47" s="17">
        <f t="shared" si="6"/>
        <v>0</v>
      </c>
      <c r="Q47" s="17">
        <f t="shared" si="6"/>
        <v>0</v>
      </c>
      <c r="R47" s="17">
        <f t="shared" si="6"/>
        <v>0</v>
      </c>
      <c r="S47" s="17">
        <f t="shared" si="6"/>
        <v>0</v>
      </c>
      <c r="T47" s="17">
        <f aca="true" t="shared" si="7" ref="T47:AD56">IF(($I47+T$16&lt;=$I$11),IF((BINOMDIST($I47+T$16,$I$11,$J$11,FALSE)&lt;=$N$11),BINOMDIST($I47+T$16,$I$11,$J$11,FALSE),0),0)</f>
        <v>0</v>
      </c>
      <c r="U47" s="17">
        <f t="shared" si="7"/>
        <v>0</v>
      </c>
      <c r="V47" s="17">
        <f t="shared" si="7"/>
        <v>0</v>
      </c>
      <c r="W47" s="17">
        <f t="shared" si="7"/>
        <v>0</v>
      </c>
      <c r="X47" s="17">
        <f t="shared" si="7"/>
        <v>0</v>
      </c>
      <c r="Y47" s="17">
        <f t="shared" si="7"/>
        <v>0</v>
      </c>
      <c r="Z47" s="17">
        <f t="shared" si="7"/>
        <v>0</v>
      </c>
      <c r="AA47" s="17">
        <f t="shared" si="7"/>
        <v>0</v>
      </c>
      <c r="AB47" s="17">
        <f t="shared" si="7"/>
        <v>0</v>
      </c>
      <c r="AC47" s="17">
        <f t="shared" si="7"/>
        <v>0</v>
      </c>
      <c r="AD47" s="17">
        <f t="shared" si="7"/>
        <v>0</v>
      </c>
    </row>
    <row r="48" spans="9:30" ht="12.75" customHeight="1">
      <c r="I48" s="17">
        <v>31</v>
      </c>
      <c r="J48" s="17">
        <f t="shared" si="6"/>
        <v>0</v>
      </c>
      <c r="K48" s="17">
        <f t="shared" si="6"/>
        <v>0</v>
      </c>
      <c r="L48" s="17">
        <f t="shared" si="6"/>
        <v>0</v>
      </c>
      <c r="M48" s="17">
        <f t="shared" si="6"/>
        <v>0</v>
      </c>
      <c r="N48" s="17">
        <f t="shared" si="6"/>
        <v>0</v>
      </c>
      <c r="O48" s="17">
        <f t="shared" si="6"/>
        <v>0</v>
      </c>
      <c r="P48" s="17">
        <f t="shared" si="6"/>
        <v>0</v>
      </c>
      <c r="Q48" s="17">
        <f t="shared" si="6"/>
        <v>0</v>
      </c>
      <c r="R48" s="17">
        <f t="shared" si="6"/>
        <v>0</v>
      </c>
      <c r="S48" s="17">
        <f t="shared" si="6"/>
        <v>0</v>
      </c>
      <c r="T48" s="17">
        <f t="shared" si="7"/>
        <v>0</v>
      </c>
      <c r="U48" s="17">
        <f t="shared" si="7"/>
        <v>0</v>
      </c>
      <c r="V48" s="17">
        <f t="shared" si="7"/>
        <v>0</v>
      </c>
      <c r="W48" s="17">
        <f t="shared" si="7"/>
        <v>0</v>
      </c>
      <c r="X48" s="17">
        <f t="shared" si="7"/>
        <v>0</v>
      </c>
      <c r="Y48" s="17">
        <f t="shared" si="7"/>
        <v>0</v>
      </c>
      <c r="Z48" s="17">
        <f t="shared" si="7"/>
        <v>0</v>
      </c>
      <c r="AA48" s="17">
        <f t="shared" si="7"/>
        <v>0</v>
      </c>
      <c r="AB48" s="17">
        <f t="shared" si="7"/>
        <v>0</v>
      </c>
      <c r="AC48" s="17">
        <f t="shared" si="7"/>
        <v>0</v>
      </c>
      <c r="AD48" s="17">
        <f t="shared" si="7"/>
        <v>0</v>
      </c>
    </row>
    <row r="49" spans="9:30" ht="12.75" customHeight="1">
      <c r="I49" s="17">
        <v>32</v>
      </c>
      <c r="J49" s="17">
        <f t="shared" si="6"/>
        <v>0</v>
      </c>
      <c r="K49" s="17">
        <f t="shared" si="6"/>
        <v>0</v>
      </c>
      <c r="L49" s="17">
        <f t="shared" si="6"/>
        <v>0</v>
      </c>
      <c r="M49" s="17">
        <f t="shared" si="6"/>
        <v>0</v>
      </c>
      <c r="N49" s="17">
        <f t="shared" si="6"/>
        <v>0</v>
      </c>
      <c r="O49" s="17">
        <f t="shared" si="6"/>
        <v>0</v>
      </c>
      <c r="P49" s="17">
        <f t="shared" si="6"/>
        <v>0</v>
      </c>
      <c r="Q49" s="17">
        <f t="shared" si="6"/>
        <v>0</v>
      </c>
      <c r="R49" s="17">
        <f t="shared" si="6"/>
        <v>0</v>
      </c>
      <c r="S49" s="17">
        <f t="shared" si="6"/>
        <v>0</v>
      </c>
      <c r="T49" s="17">
        <f t="shared" si="7"/>
        <v>0</v>
      </c>
      <c r="U49" s="17">
        <f t="shared" si="7"/>
        <v>0</v>
      </c>
      <c r="V49" s="17">
        <f t="shared" si="7"/>
        <v>0</v>
      </c>
      <c r="W49" s="17">
        <f t="shared" si="7"/>
        <v>0</v>
      </c>
      <c r="X49" s="17">
        <f t="shared" si="7"/>
        <v>0</v>
      </c>
      <c r="Y49" s="17">
        <f t="shared" si="7"/>
        <v>0</v>
      </c>
      <c r="Z49" s="17">
        <f t="shared" si="7"/>
        <v>0</v>
      </c>
      <c r="AA49" s="17">
        <f t="shared" si="7"/>
        <v>0</v>
      </c>
      <c r="AB49" s="17">
        <f t="shared" si="7"/>
        <v>0</v>
      </c>
      <c r="AC49" s="17">
        <f t="shared" si="7"/>
        <v>0</v>
      </c>
      <c r="AD49" s="17">
        <f t="shared" si="7"/>
        <v>0</v>
      </c>
    </row>
    <row r="50" spans="9:30" ht="12.75" customHeight="1">
      <c r="I50" s="17">
        <v>33</v>
      </c>
      <c r="J50" s="17">
        <f t="shared" si="6"/>
        <v>0</v>
      </c>
      <c r="K50" s="17">
        <f t="shared" si="6"/>
        <v>0</v>
      </c>
      <c r="L50" s="17">
        <f t="shared" si="6"/>
        <v>0</v>
      </c>
      <c r="M50" s="17">
        <f t="shared" si="6"/>
        <v>0</v>
      </c>
      <c r="N50" s="17">
        <f t="shared" si="6"/>
        <v>0</v>
      </c>
      <c r="O50" s="17">
        <f t="shared" si="6"/>
        <v>0</v>
      </c>
      <c r="P50" s="17">
        <f t="shared" si="6"/>
        <v>0</v>
      </c>
      <c r="Q50" s="17">
        <f t="shared" si="6"/>
        <v>0</v>
      </c>
      <c r="R50" s="17">
        <f t="shared" si="6"/>
        <v>0</v>
      </c>
      <c r="S50" s="17">
        <f t="shared" si="6"/>
        <v>0</v>
      </c>
      <c r="T50" s="17">
        <f t="shared" si="7"/>
        <v>0</v>
      </c>
      <c r="U50" s="17">
        <f t="shared" si="7"/>
        <v>0</v>
      </c>
      <c r="V50" s="17">
        <f t="shared" si="7"/>
        <v>0</v>
      </c>
      <c r="W50" s="17">
        <f t="shared" si="7"/>
        <v>0</v>
      </c>
      <c r="X50" s="17">
        <f t="shared" si="7"/>
        <v>0</v>
      </c>
      <c r="Y50" s="17">
        <f t="shared" si="7"/>
        <v>0</v>
      </c>
      <c r="Z50" s="17">
        <f t="shared" si="7"/>
        <v>0</v>
      </c>
      <c r="AA50" s="17">
        <f t="shared" si="7"/>
        <v>0</v>
      </c>
      <c r="AB50" s="17">
        <f t="shared" si="7"/>
        <v>0</v>
      </c>
      <c r="AC50" s="17">
        <f t="shared" si="7"/>
        <v>0</v>
      </c>
      <c r="AD50" s="17">
        <f t="shared" si="7"/>
        <v>0</v>
      </c>
    </row>
    <row r="51" spans="9:30" ht="12.75" customHeight="1">
      <c r="I51" s="17">
        <v>34</v>
      </c>
      <c r="J51" s="17">
        <f t="shared" si="6"/>
        <v>0</v>
      </c>
      <c r="K51" s="17">
        <f t="shared" si="6"/>
        <v>0</v>
      </c>
      <c r="L51" s="17">
        <f t="shared" si="6"/>
        <v>0</v>
      </c>
      <c r="M51" s="17">
        <f t="shared" si="6"/>
        <v>0</v>
      </c>
      <c r="N51" s="17">
        <f t="shared" si="6"/>
        <v>0</v>
      </c>
      <c r="O51" s="17">
        <f t="shared" si="6"/>
        <v>0</v>
      </c>
      <c r="P51" s="17">
        <f t="shared" si="6"/>
        <v>0</v>
      </c>
      <c r="Q51" s="17">
        <f t="shared" si="6"/>
        <v>0</v>
      </c>
      <c r="R51" s="17">
        <f t="shared" si="6"/>
        <v>0</v>
      </c>
      <c r="S51" s="17">
        <f t="shared" si="6"/>
        <v>0</v>
      </c>
      <c r="T51" s="17">
        <f t="shared" si="7"/>
        <v>0</v>
      </c>
      <c r="U51" s="17">
        <f t="shared" si="7"/>
        <v>0</v>
      </c>
      <c r="V51" s="17">
        <f t="shared" si="7"/>
        <v>0</v>
      </c>
      <c r="W51" s="17">
        <f t="shared" si="7"/>
        <v>0</v>
      </c>
      <c r="X51" s="17">
        <f t="shared" si="7"/>
        <v>0</v>
      </c>
      <c r="Y51" s="17">
        <f t="shared" si="7"/>
        <v>0</v>
      </c>
      <c r="Z51" s="17">
        <f t="shared" si="7"/>
        <v>0</v>
      </c>
      <c r="AA51" s="17">
        <f t="shared" si="7"/>
        <v>0</v>
      </c>
      <c r="AB51" s="17">
        <f t="shared" si="7"/>
        <v>0</v>
      </c>
      <c r="AC51" s="17">
        <f t="shared" si="7"/>
        <v>0</v>
      </c>
      <c r="AD51" s="17">
        <f t="shared" si="7"/>
        <v>0</v>
      </c>
    </row>
    <row r="52" spans="9:30" ht="12.75" customHeight="1">
      <c r="I52" s="17">
        <v>35</v>
      </c>
      <c r="J52" s="17">
        <f t="shared" si="6"/>
        <v>0</v>
      </c>
      <c r="K52" s="17">
        <f t="shared" si="6"/>
        <v>0</v>
      </c>
      <c r="L52" s="17">
        <f t="shared" si="6"/>
        <v>0</v>
      </c>
      <c r="M52" s="17">
        <f t="shared" si="6"/>
        <v>0</v>
      </c>
      <c r="N52" s="17">
        <f t="shared" si="6"/>
        <v>0</v>
      </c>
      <c r="O52" s="17">
        <f t="shared" si="6"/>
        <v>0</v>
      </c>
      <c r="P52" s="17">
        <f t="shared" si="6"/>
        <v>0</v>
      </c>
      <c r="Q52" s="17">
        <f t="shared" si="6"/>
        <v>0</v>
      </c>
      <c r="R52" s="17">
        <f t="shared" si="6"/>
        <v>0</v>
      </c>
      <c r="S52" s="17">
        <f t="shared" si="6"/>
        <v>0</v>
      </c>
      <c r="T52" s="17">
        <f t="shared" si="7"/>
        <v>0</v>
      </c>
      <c r="U52" s="17">
        <f t="shared" si="7"/>
        <v>0</v>
      </c>
      <c r="V52" s="17">
        <f t="shared" si="7"/>
        <v>0</v>
      </c>
      <c r="W52" s="17">
        <f t="shared" si="7"/>
        <v>0</v>
      </c>
      <c r="X52" s="17">
        <f t="shared" si="7"/>
        <v>0</v>
      </c>
      <c r="Y52" s="17">
        <f t="shared" si="7"/>
        <v>0</v>
      </c>
      <c r="Z52" s="17">
        <f t="shared" si="7"/>
        <v>0</v>
      </c>
      <c r="AA52" s="17">
        <f t="shared" si="7"/>
        <v>0</v>
      </c>
      <c r="AB52" s="17">
        <f t="shared" si="7"/>
        <v>0</v>
      </c>
      <c r="AC52" s="17">
        <f t="shared" si="7"/>
        <v>0</v>
      </c>
      <c r="AD52" s="17">
        <f t="shared" si="7"/>
        <v>0</v>
      </c>
    </row>
    <row r="53" spans="9:30" ht="12.75" customHeight="1">
      <c r="I53" s="17">
        <v>36</v>
      </c>
      <c r="J53" s="17">
        <f t="shared" si="6"/>
        <v>0</v>
      </c>
      <c r="K53" s="17">
        <f t="shared" si="6"/>
        <v>0</v>
      </c>
      <c r="L53" s="17">
        <f t="shared" si="6"/>
        <v>0</v>
      </c>
      <c r="M53" s="17">
        <f t="shared" si="6"/>
        <v>0</v>
      </c>
      <c r="N53" s="17">
        <f t="shared" si="6"/>
        <v>0</v>
      </c>
      <c r="O53" s="17">
        <f t="shared" si="6"/>
        <v>0</v>
      </c>
      <c r="P53" s="17">
        <f t="shared" si="6"/>
        <v>0</v>
      </c>
      <c r="Q53" s="17">
        <f t="shared" si="6"/>
        <v>0</v>
      </c>
      <c r="R53" s="17">
        <f t="shared" si="6"/>
        <v>0</v>
      </c>
      <c r="S53" s="17">
        <f t="shared" si="6"/>
        <v>0</v>
      </c>
      <c r="T53" s="17">
        <f t="shared" si="7"/>
        <v>0</v>
      </c>
      <c r="U53" s="17">
        <f t="shared" si="7"/>
        <v>0</v>
      </c>
      <c r="V53" s="17">
        <f t="shared" si="7"/>
        <v>0</v>
      </c>
      <c r="W53" s="17">
        <f t="shared" si="7"/>
        <v>0</v>
      </c>
      <c r="X53" s="17">
        <f t="shared" si="7"/>
        <v>0</v>
      </c>
      <c r="Y53" s="17">
        <f t="shared" si="7"/>
        <v>0</v>
      </c>
      <c r="Z53" s="17">
        <f t="shared" si="7"/>
        <v>0</v>
      </c>
      <c r="AA53" s="17">
        <f t="shared" si="7"/>
        <v>0</v>
      </c>
      <c r="AB53" s="17">
        <f t="shared" si="7"/>
        <v>0</v>
      </c>
      <c r="AC53" s="17">
        <f t="shared" si="7"/>
        <v>0</v>
      </c>
      <c r="AD53" s="17">
        <f t="shared" si="7"/>
        <v>0</v>
      </c>
    </row>
    <row r="54" spans="9:30" ht="12.75" customHeight="1">
      <c r="I54" s="17">
        <v>37</v>
      </c>
      <c r="J54" s="17">
        <f t="shared" si="6"/>
        <v>0</v>
      </c>
      <c r="K54" s="17">
        <f t="shared" si="6"/>
        <v>0</v>
      </c>
      <c r="L54" s="17">
        <f t="shared" si="6"/>
        <v>0</v>
      </c>
      <c r="M54" s="17">
        <f t="shared" si="6"/>
        <v>0</v>
      </c>
      <c r="N54" s="17">
        <f t="shared" si="6"/>
        <v>0</v>
      </c>
      <c r="O54" s="17">
        <f t="shared" si="6"/>
        <v>0</v>
      </c>
      <c r="P54" s="17">
        <f t="shared" si="6"/>
        <v>0</v>
      </c>
      <c r="Q54" s="17">
        <f t="shared" si="6"/>
        <v>0</v>
      </c>
      <c r="R54" s="17">
        <f t="shared" si="6"/>
        <v>0</v>
      </c>
      <c r="S54" s="17">
        <f t="shared" si="6"/>
        <v>0</v>
      </c>
      <c r="T54" s="17">
        <f t="shared" si="7"/>
        <v>0</v>
      </c>
      <c r="U54" s="17">
        <f t="shared" si="7"/>
        <v>0</v>
      </c>
      <c r="V54" s="17">
        <f t="shared" si="7"/>
        <v>0</v>
      </c>
      <c r="W54" s="17">
        <f t="shared" si="7"/>
        <v>0</v>
      </c>
      <c r="X54" s="17">
        <f t="shared" si="7"/>
        <v>0</v>
      </c>
      <c r="Y54" s="17">
        <f t="shared" si="7"/>
        <v>0</v>
      </c>
      <c r="Z54" s="17">
        <f t="shared" si="7"/>
        <v>0</v>
      </c>
      <c r="AA54" s="17">
        <f t="shared" si="7"/>
        <v>0</v>
      </c>
      <c r="AB54" s="17">
        <f t="shared" si="7"/>
        <v>0</v>
      </c>
      <c r="AC54" s="17">
        <f t="shared" si="7"/>
        <v>0</v>
      </c>
      <c r="AD54" s="17">
        <f t="shared" si="7"/>
        <v>0</v>
      </c>
    </row>
    <row r="55" spans="9:30" ht="12.75" customHeight="1">
      <c r="I55" s="17">
        <v>38</v>
      </c>
      <c r="J55" s="17">
        <f t="shared" si="6"/>
        <v>0</v>
      </c>
      <c r="K55" s="17">
        <f t="shared" si="6"/>
        <v>0</v>
      </c>
      <c r="L55" s="17">
        <f t="shared" si="6"/>
        <v>0</v>
      </c>
      <c r="M55" s="17">
        <f t="shared" si="6"/>
        <v>0</v>
      </c>
      <c r="N55" s="17">
        <f t="shared" si="6"/>
        <v>0</v>
      </c>
      <c r="O55" s="17">
        <f t="shared" si="6"/>
        <v>0</v>
      </c>
      <c r="P55" s="17">
        <f t="shared" si="6"/>
        <v>0</v>
      </c>
      <c r="Q55" s="17">
        <f t="shared" si="6"/>
        <v>0</v>
      </c>
      <c r="R55" s="17">
        <f t="shared" si="6"/>
        <v>0</v>
      </c>
      <c r="S55" s="17">
        <f t="shared" si="6"/>
        <v>0</v>
      </c>
      <c r="T55" s="17">
        <f t="shared" si="7"/>
        <v>0</v>
      </c>
      <c r="U55" s="17">
        <f t="shared" si="7"/>
        <v>0</v>
      </c>
      <c r="V55" s="17">
        <f t="shared" si="7"/>
        <v>0</v>
      </c>
      <c r="W55" s="17">
        <f t="shared" si="7"/>
        <v>0</v>
      </c>
      <c r="X55" s="17">
        <f t="shared" si="7"/>
        <v>0</v>
      </c>
      <c r="Y55" s="17">
        <f t="shared" si="7"/>
        <v>0</v>
      </c>
      <c r="Z55" s="17">
        <f t="shared" si="7"/>
        <v>0</v>
      </c>
      <c r="AA55" s="17">
        <f t="shared" si="7"/>
        <v>0</v>
      </c>
      <c r="AB55" s="17">
        <f t="shared" si="7"/>
        <v>0</v>
      </c>
      <c r="AC55" s="17">
        <f t="shared" si="7"/>
        <v>0</v>
      </c>
      <c r="AD55" s="17">
        <f t="shared" si="7"/>
        <v>0</v>
      </c>
    </row>
    <row r="56" spans="9:30" ht="12.75" customHeight="1">
      <c r="I56" s="17">
        <v>39</v>
      </c>
      <c r="J56" s="17">
        <f t="shared" si="6"/>
        <v>0</v>
      </c>
      <c r="K56" s="17">
        <f t="shared" si="6"/>
        <v>0</v>
      </c>
      <c r="L56" s="17">
        <f t="shared" si="6"/>
        <v>0</v>
      </c>
      <c r="M56" s="17">
        <f t="shared" si="6"/>
        <v>0</v>
      </c>
      <c r="N56" s="17">
        <f t="shared" si="6"/>
        <v>0</v>
      </c>
      <c r="O56" s="17">
        <f t="shared" si="6"/>
        <v>0</v>
      </c>
      <c r="P56" s="17">
        <f t="shared" si="6"/>
        <v>0</v>
      </c>
      <c r="Q56" s="17">
        <f t="shared" si="6"/>
        <v>0</v>
      </c>
      <c r="R56" s="17">
        <f t="shared" si="6"/>
        <v>0</v>
      </c>
      <c r="S56" s="17">
        <f t="shared" si="6"/>
        <v>0</v>
      </c>
      <c r="T56" s="17">
        <f t="shared" si="7"/>
        <v>0</v>
      </c>
      <c r="U56" s="17">
        <f t="shared" si="7"/>
        <v>0</v>
      </c>
      <c r="V56" s="17">
        <f t="shared" si="7"/>
        <v>0</v>
      </c>
      <c r="W56" s="17">
        <f t="shared" si="7"/>
        <v>0</v>
      </c>
      <c r="X56" s="17">
        <f t="shared" si="7"/>
        <v>0</v>
      </c>
      <c r="Y56" s="17">
        <f t="shared" si="7"/>
        <v>0</v>
      </c>
      <c r="Z56" s="17">
        <f t="shared" si="7"/>
        <v>0</v>
      </c>
      <c r="AA56" s="17">
        <f t="shared" si="7"/>
        <v>0</v>
      </c>
      <c r="AB56" s="17">
        <f t="shared" si="7"/>
        <v>0</v>
      </c>
      <c r="AC56" s="17">
        <f t="shared" si="7"/>
        <v>0</v>
      </c>
      <c r="AD56" s="17">
        <f t="shared" si="7"/>
        <v>0</v>
      </c>
    </row>
    <row r="57" spans="9:30" ht="12.75" customHeight="1">
      <c r="I57" s="17">
        <v>40</v>
      </c>
      <c r="J57" s="17">
        <f aca="true" t="shared" si="8" ref="J57:S66">IF(($I57+J$16&lt;=$I$11),IF((BINOMDIST($I57+J$16,$I$11,$J$11,FALSE)&lt;=$N$11),BINOMDIST($I57+J$16,$I$11,$J$11,FALSE),0),0)</f>
        <v>0</v>
      </c>
      <c r="K57" s="17">
        <f t="shared" si="8"/>
        <v>0</v>
      </c>
      <c r="L57" s="17">
        <f t="shared" si="8"/>
        <v>0</v>
      </c>
      <c r="M57" s="17">
        <f t="shared" si="8"/>
        <v>0</v>
      </c>
      <c r="N57" s="17">
        <f t="shared" si="8"/>
        <v>0</v>
      </c>
      <c r="O57" s="17">
        <f t="shared" si="8"/>
        <v>0</v>
      </c>
      <c r="P57" s="17">
        <f t="shared" si="8"/>
        <v>0</v>
      </c>
      <c r="Q57" s="17">
        <f t="shared" si="8"/>
        <v>0</v>
      </c>
      <c r="R57" s="17">
        <f t="shared" si="8"/>
        <v>0</v>
      </c>
      <c r="S57" s="17">
        <f t="shared" si="8"/>
        <v>0</v>
      </c>
      <c r="T57" s="17">
        <f aca="true" t="shared" si="9" ref="T57:AD66">IF(($I57+T$16&lt;=$I$11),IF((BINOMDIST($I57+T$16,$I$11,$J$11,FALSE)&lt;=$N$11),BINOMDIST($I57+T$16,$I$11,$J$11,FALSE),0),0)</f>
        <v>0</v>
      </c>
      <c r="U57" s="17">
        <f t="shared" si="9"/>
        <v>0</v>
      </c>
      <c r="V57" s="17">
        <f t="shared" si="9"/>
        <v>0</v>
      </c>
      <c r="W57" s="17">
        <f t="shared" si="9"/>
        <v>0</v>
      </c>
      <c r="X57" s="17">
        <f t="shared" si="9"/>
        <v>0</v>
      </c>
      <c r="Y57" s="17">
        <f t="shared" si="9"/>
        <v>0</v>
      </c>
      <c r="Z57" s="17">
        <f t="shared" si="9"/>
        <v>0</v>
      </c>
      <c r="AA57" s="17">
        <f t="shared" si="9"/>
        <v>0</v>
      </c>
      <c r="AB57" s="17">
        <f t="shared" si="9"/>
        <v>0</v>
      </c>
      <c r="AC57" s="17">
        <f t="shared" si="9"/>
        <v>0</v>
      </c>
      <c r="AD57" s="17">
        <f t="shared" si="9"/>
        <v>0</v>
      </c>
    </row>
    <row r="58" spans="9:30" ht="12.75" customHeight="1">
      <c r="I58" s="17">
        <v>41</v>
      </c>
      <c r="J58" s="17">
        <f t="shared" si="8"/>
        <v>0</v>
      </c>
      <c r="K58" s="17">
        <f t="shared" si="8"/>
        <v>0</v>
      </c>
      <c r="L58" s="17">
        <f t="shared" si="8"/>
        <v>0</v>
      </c>
      <c r="M58" s="17">
        <f t="shared" si="8"/>
        <v>0</v>
      </c>
      <c r="N58" s="17">
        <f t="shared" si="8"/>
        <v>0</v>
      </c>
      <c r="O58" s="17">
        <f t="shared" si="8"/>
        <v>0</v>
      </c>
      <c r="P58" s="17">
        <f t="shared" si="8"/>
        <v>0</v>
      </c>
      <c r="Q58" s="17">
        <f t="shared" si="8"/>
        <v>0</v>
      </c>
      <c r="R58" s="17">
        <f t="shared" si="8"/>
        <v>0</v>
      </c>
      <c r="S58" s="17">
        <f t="shared" si="8"/>
        <v>0</v>
      </c>
      <c r="T58" s="17">
        <f t="shared" si="9"/>
        <v>0</v>
      </c>
      <c r="U58" s="17">
        <f t="shared" si="9"/>
        <v>0</v>
      </c>
      <c r="V58" s="17">
        <f t="shared" si="9"/>
        <v>0</v>
      </c>
      <c r="W58" s="17">
        <f t="shared" si="9"/>
        <v>0</v>
      </c>
      <c r="X58" s="17">
        <f t="shared" si="9"/>
        <v>0</v>
      </c>
      <c r="Y58" s="17">
        <f t="shared" si="9"/>
        <v>0</v>
      </c>
      <c r="Z58" s="17">
        <f t="shared" si="9"/>
        <v>0</v>
      </c>
      <c r="AA58" s="17">
        <f t="shared" si="9"/>
        <v>0</v>
      </c>
      <c r="AB58" s="17">
        <f t="shared" si="9"/>
        <v>0</v>
      </c>
      <c r="AC58" s="17">
        <f t="shared" si="9"/>
        <v>0</v>
      </c>
      <c r="AD58" s="17">
        <f t="shared" si="9"/>
        <v>0</v>
      </c>
    </row>
    <row r="59" spans="9:30" ht="12.75" customHeight="1">
      <c r="I59" s="17">
        <v>42</v>
      </c>
      <c r="J59" s="17">
        <f t="shared" si="8"/>
        <v>0</v>
      </c>
      <c r="K59" s="17">
        <f t="shared" si="8"/>
        <v>0</v>
      </c>
      <c r="L59" s="17">
        <f t="shared" si="8"/>
        <v>0</v>
      </c>
      <c r="M59" s="17">
        <f t="shared" si="8"/>
        <v>0</v>
      </c>
      <c r="N59" s="17">
        <f t="shared" si="8"/>
        <v>0</v>
      </c>
      <c r="O59" s="17">
        <f t="shared" si="8"/>
        <v>0</v>
      </c>
      <c r="P59" s="17">
        <f t="shared" si="8"/>
        <v>0</v>
      </c>
      <c r="Q59" s="17">
        <f t="shared" si="8"/>
        <v>0</v>
      </c>
      <c r="R59" s="17">
        <f t="shared" si="8"/>
        <v>0</v>
      </c>
      <c r="S59" s="17">
        <f t="shared" si="8"/>
        <v>0</v>
      </c>
      <c r="T59" s="17">
        <f t="shared" si="9"/>
        <v>0</v>
      </c>
      <c r="U59" s="17">
        <f t="shared" si="9"/>
        <v>0</v>
      </c>
      <c r="V59" s="17">
        <f t="shared" si="9"/>
        <v>0</v>
      </c>
      <c r="W59" s="17">
        <f t="shared" si="9"/>
        <v>0</v>
      </c>
      <c r="X59" s="17">
        <f t="shared" si="9"/>
        <v>0</v>
      </c>
      <c r="Y59" s="17">
        <f t="shared" si="9"/>
        <v>0</v>
      </c>
      <c r="Z59" s="17">
        <f t="shared" si="9"/>
        <v>0</v>
      </c>
      <c r="AA59" s="17">
        <f t="shared" si="9"/>
        <v>0</v>
      </c>
      <c r="AB59" s="17">
        <f t="shared" si="9"/>
        <v>0</v>
      </c>
      <c r="AC59" s="17">
        <f t="shared" si="9"/>
        <v>0</v>
      </c>
      <c r="AD59" s="17">
        <f t="shared" si="9"/>
        <v>0</v>
      </c>
    </row>
    <row r="60" spans="9:30" ht="12.75" customHeight="1">
      <c r="I60" s="17">
        <v>43</v>
      </c>
      <c r="J60" s="17">
        <f t="shared" si="8"/>
        <v>0</v>
      </c>
      <c r="K60" s="17">
        <f t="shared" si="8"/>
        <v>0</v>
      </c>
      <c r="L60" s="17">
        <f t="shared" si="8"/>
        <v>0</v>
      </c>
      <c r="M60" s="17">
        <f t="shared" si="8"/>
        <v>0</v>
      </c>
      <c r="N60" s="17">
        <f t="shared" si="8"/>
        <v>0</v>
      </c>
      <c r="O60" s="17">
        <f t="shared" si="8"/>
        <v>0</v>
      </c>
      <c r="P60" s="17">
        <f t="shared" si="8"/>
        <v>0</v>
      </c>
      <c r="Q60" s="17">
        <f t="shared" si="8"/>
        <v>0</v>
      </c>
      <c r="R60" s="17">
        <f t="shared" si="8"/>
        <v>0</v>
      </c>
      <c r="S60" s="17">
        <f t="shared" si="8"/>
        <v>0</v>
      </c>
      <c r="T60" s="17">
        <f t="shared" si="9"/>
        <v>0</v>
      </c>
      <c r="U60" s="17">
        <f t="shared" si="9"/>
        <v>0</v>
      </c>
      <c r="V60" s="17">
        <f t="shared" si="9"/>
        <v>0</v>
      </c>
      <c r="W60" s="17">
        <f t="shared" si="9"/>
        <v>0</v>
      </c>
      <c r="X60" s="17">
        <f t="shared" si="9"/>
        <v>0</v>
      </c>
      <c r="Y60" s="17">
        <f t="shared" si="9"/>
        <v>0</v>
      </c>
      <c r="Z60" s="17">
        <f t="shared" si="9"/>
        <v>0</v>
      </c>
      <c r="AA60" s="17">
        <f t="shared" si="9"/>
        <v>0</v>
      </c>
      <c r="AB60" s="17">
        <f t="shared" si="9"/>
        <v>0</v>
      </c>
      <c r="AC60" s="17">
        <f t="shared" si="9"/>
        <v>0</v>
      </c>
      <c r="AD60" s="17">
        <f t="shared" si="9"/>
        <v>0</v>
      </c>
    </row>
    <row r="61" spans="9:30" ht="12.75" customHeight="1">
      <c r="I61" s="17">
        <v>44</v>
      </c>
      <c r="J61" s="17">
        <f t="shared" si="8"/>
        <v>0</v>
      </c>
      <c r="K61" s="17">
        <f t="shared" si="8"/>
        <v>0</v>
      </c>
      <c r="L61" s="17">
        <f t="shared" si="8"/>
        <v>0</v>
      </c>
      <c r="M61" s="17">
        <f t="shared" si="8"/>
        <v>0</v>
      </c>
      <c r="N61" s="17">
        <f t="shared" si="8"/>
        <v>0</v>
      </c>
      <c r="O61" s="17">
        <f t="shared" si="8"/>
        <v>0</v>
      </c>
      <c r="P61" s="17">
        <f t="shared" si="8"/>
        <v>0</v>
      </c>
      <c r="Q61" s="17">
        <f t="shared" si="8"/>
        <v>0</v>
      </c>
      <c r="R61" s="17">
        <f t="shared" si="8"/>
        <v>0</v>
      </c>
      <c r="S61" s="17">
        <f t="shared" si="8"/>
        <v>0</v>
      </c>
      <c r="T61" s="17">
        <f t="shared" si="9"/>
        <v>0</v>
      </c>
      <c r="U61" s="17">
        <f t="shared" si="9"/>
        <v>0</v>
      </c>
      <c r="V61" s="17">
        <f t="shared" si="9"/>
        <v>0</v>
      </c>
      <c r="W61" s="17">
        <f t="shared" si="9"/>
        <v>0</v>
      </c>
      <c r="X61" s="17">
        <f t="shared" si="9"/>
        <v>0</v>
      </c>
      <c r="Y61" s="17">
        <f t="shared" si="9"/>
        <v>0</v>
      </c>
      <c r="Z61" s="17">
        <f t="shared" si="9"/>
        <v>0</v>
      </c>
      <c r="AA61" s="17">
        <f t="shared" si="9"/>
        <v>0</v>
      </c>
      <c r="AB61" s="17">
        <f t="shared" si="9"/>
        <v>0</v>
      </c>
      <c r="AC61" s="17">
        <f t="shared" si="9"/>
        <v>0</v>
      </c>
      <c r="AD61" s="17">
        <f t="shared" si="9"/>
        <v>0</v>
      </c>
    </row>
    <row r="62" spans="9:30" ht="12.75" customHeight="1">
      <c r="I62" s="17">
        <v>45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9"/>
        <v>0</v>
      </c>
      <c r="U62" s="17">
        <f t="shared" si="9"/>
        <v>0</v>
      </c>
      <c r="V62" s="17">
        <f t="shared" si="9"/>
        <v>0</v>
      </c>
      <c r="W62" s="17">
        <f t="shared" si="9"/>
        <v>0</v>
      </c>
      <c r="X62" s="17">
        <f t="shared" si="9"/>
        <v>0</v>
      </c>
      <c r="Y62" s="17">
        <f t="shared" si="9"/>
        <v>0</v>
      </c>
      <c r="Z62" s="17">
        <f t="shared" si="9"/>
        <v>0</v>
      </c>
      <c r="AA62" s="17">
        <f t="shared" si="9"/>
        <v>0</v>
      </c>
      <c r="AB62" s="17">
        <f t="shared" si="9"/>
        <v>0</v>
      </c>
      <c r="AC62" s="17">
        <f t="shared" si="9"/>
        <v>0</v>
      </c>
      <c r="AD62" s="17">
        <f t="shared" si="9"/>
        <v>0</v>
      </c>
    </row>
    <row r="63" spans="9:30" ht="12.75" customHeight="1">
      <c r="I63" s="17">
        <v>46</v>
      </c>
      <c r="J63" s="17">
        <f t="shared" si="8"/>
        <v>0</v>
      </c>
      <c r="K63" s="17">
        <f t="shared" si="8"/>
        <v>0</v>
      </c>
      <c r="L63" s="17">
        <f t="shared" si="8"/>
        <v>0</v>
      </c>
      <c r="M63" s="17">
        <f t="shared" si="8"/>
        <v>0</v>
      </c>
      <c r="N63" s="17">
        <f t="shared" si="8"/>
        <v>0</v>
      </c>
      <c r="O63" s="17">
        <f t="shared" si="8"/>
        <v>0</v>
      </c>
      <c r="P63" s="17">
        <f t="shared" si="8"/>
        <v>0</v>
      </c>
      <c r="Q63" s="17">
        <f t="shared" si="8"/>
        <v>0</v>
      </c>
      <c r="R63" s="17">
        <f t="shared" si="8"/>
        <v>0</v>
      </c>
      <c r="S63" s="17">
        <f t="shared" si="8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  <c r="X63" s="17">
        <f t="shared" si="9"/>
        <v>0</v>
      </c>
      <c r="Y63" s="17">
        <f t="shared" si="9"/>
        <v>0</v>
      </c>
      <c r="Z63" s="17">
        <f t="shared" si="9"/>
        <v>0</v>
      </c>
      <c r="AA63" s="17">
        <f t="shared" si="9"/>
        <v>0</v>
      </c>
      <c r="AB63" s="17">
        <f t="shared" si="9"/>
        <v>0</v>
      </c>
      <c r="AC63" s="17">
        <f t="shared" si="9"/>
        <v>0</v>
      </c>
      <c r="AD63" s="17">
        <f t="shared" si="9"/>
        <v>0</v>
      </c>
    </row>
    <row r="64" spans="9:30" ht="12.75" customHeight="1">
      <c r="I64" s="17">
        <v>47</v>
      </c>
      <c r="J64" s="17">
        <f t="shared" si="8"/>
        <v>0</v>
      </c>
      <c r="K64" s="17">
        <f t="shared" si="8"/>
        <v>0</v>
      </c>
      <c r="L64" s="17">
        <f t="shared" si="8"/>
        <v>0</v>
      </c>
      <c r="M64" s="17">
        <f t="shared" si="8"/>
        <v>0</v>
      </c>
      <c r="N64" s="17">
        <f t="shared" si="8"/>
        <v>0</v>
      </c>
      <c r="O64" s="17">
        <f t="shared" si="8"/>
        <v>0</v>
      </c>
      <c r="P64" s="17">
        <f t="shared" si="8"/>
        <v>0</v>
      </c>
      <c r="Q64" s="17">
        <f t="shared" si="8"/>
        <v>0</v>
      </c>
      <c r="R64" s="17">
        <f t="shared" si="8"/>
        <v>0</v>
      </c>
      <c r="S64" s="17">
        <f t="shared" si="8"/>
        <v>0</v>
      </c>
      <c r="T64" s="17">
        <f t="shared" si="9"/>
        <v>0</v>
      </c>
      <c r="U64" s="17">
        <f t="shared" si="9"/>
        <v>0</v>
      </c>
      <c r="V64" s="17">
        <f t="shared" si="9"/>
        <v>0</v>
      </c>
      <c r="W64" s="17">
        <f t="shared" si="9"/>
        <v>0</v>
      </c>
      <c r="X64" s="17">
        <f t="shared" si="9"/>
        <v>0</v>
      </c>
      <c r="Y64" s="17">
        <f t="shared" si="9"/>
        <v>0</v>
      </c>
      <c r="Z64" s="17">
        <f t="shared" si="9"/>
        <v>0</v>
      </c>
      <c r="AA64" s="17">
        <f t="shared" si="9"/>
        <v>0</v>
      </c>
      <c r="AB64" s="17">
        <f t="shared" si="9"/>
        <v>0</v>
      </c>
      <c r="AC64" s="17">
        <f t="shared" si="9"/>
        <v>0</v>
      </c>
      <c r="AD64" s="17">
        <f t="shared" si="9"/>
        <v>0</v>
      </c>
    </row>
    <row r="65" spans="9:30" ht="12.75" customHeight="1">
      <c r="I65" s="17">
        <v>48</v>
      </c>
      <c r="J65" s="17">
        <f t="shared" si="8"/>
        <v>0</v>
      </c>
      <c r="K65" s="17">
        <f t="shared" si="8"/>
        <v>0</v>
      </c>
      <c r="L65" s="17">
        <f t="shared" si="8"/>
        <v>0</v>
      </c>
      <c r="M65" s="17">
        <f t="shared" si="8"/>
        <v>0</v>
      </c>
      <c r="N65" s="17">
        <f t="shared" si="8"/>
        <v>0</v>
      </c>
      <c r="O65" s="17">
        <f t="shared" si="8"/>
        <v>0</v>
      </c>
      <c r="P65" s="17">
        <f t="shared" si="8"/>
        <v>0</v>
      </c>
      <c r="Q65" s="17">
        <f t="shared" si="8"/>
        <v>0</v>
      </c>
      <c r="R65" s="17">
        <f t="shared" si="8"/>
        <v>0</v>
      </c>
      <c r="S65" s="17">
        <f t="shared" si="8"/>
        <v>0</v>
      </c>
      <c r="T65" s="17">
        <f t="shared" si="9"/>
        <v>0</v>
      </c>
      <c r="U65" s="17">
        <f t="shared" si="9"/>
        <v>0</v>
      </c>
      <c r="V65" s="17">
        <f t="shared" si="9"/>
        <v>0</v>
      </c>
      <c r="W65" s="17">
        <f t="shared" si="9"/>
        <v>0</v>
      </c>
      <c r="X65" s="17">
        <f t="shared" si="9"/>
        <v>0</v>
      </c>
      <c r="Y65" s="17">
        <f t="shared" si="9"/>
        <v>0</v>
      </c>
      <c r="Z65" s="17">
        <f t="shared" si="9"/>
        <v>0</v>
      </c>
      <c r="AA65" s="17">
        <f t="shared" si="9"/>
        <v>0</v>
      </c>
      <c r="AB65" s="17">
        <f t="shared" si="9"/>
        <v>0</v>
      </c>
      <c r="AC65" s="17">
        <f t="shared" si="9"/>
        <v>0</v>
      </c>
      <c r="AD65" s="17">
        <f t="shared" si="9"/>
        <v>0</v>
      </c>
    </row>
    <row r="66" spans="9:30" ht="12.75" customHeight="1">
      <c r="I66" s="17">
        <v>49</v>
      </c>
      <c r="J66" s="17">
        <f t="shared" si="8"/>
        <v>0</v>
      </c>
      <c r="K66" s="17">
        <f t="shared" si="8"/>
        <v>0</v>
      </c>
      <c r="L66" s="17">
        <f t="shared" si="8"/>
        <v>0</v>
      </c>
      <c r="M66" s="17">
        <f t="shared" si="8"/>
        <v>0</v>
      </c>
      <c r="N66" s="17">
        <f t="shared" si="8"/>
        <v>0</v>
      </c>
      <c r="O66" s="17">
        <f t="shared" si="8"/>
        <v>0</v>
      </c>
      <c r="P66" s="17">
        <f t="shared" si="8"/>
        <v>0</v>
      </c>
      <c r="Q66" s="17">
        <f t="shared" si="8"/>
        <v>0</v>
      </c>
      <c r="R66" s="17">
        <f t="shared" si="8"/>
        <v>0</v>
      </c>
      <c r="S66" s="17">
        <f t="shared" si="8"/>
        <v>0</v>
      </c>
      <c r="T66" s="17">
        <f t="shared" si="9"/>
        <v>0</v>
      </c>
      <c r="U66" s="17">
        <f t="shared" si="9"/>
        <v>0</v>
      </c>
      <c r="V66" s="17">
        <f t="shared" si="9"/>
        <v>0</v>
      </c>
      <c r="W66" s="17">
        <f t="shared" si="9"/>
        <v>0</v>
      </c>
      <c r="X66" s="17">
        <f t="shared" si="9"/>
        <v>0</v>
      </c>
      <c r="Y66" s="17">
        <f t="shared" si="9"/>
        <v>0</v>
      </c>
      <c r="Z66" s="17">
        <f t="shared" si="9"/>
        <v>0</v>
      </c>
      <c r="AA66" s="17">
        <f t="shared" si="9"/>
        <v>0</v>
      </c>
      <c r="AB66" s="17">
        <f t="shared" si="9"/>
        <v>0</v>
      </c>
      <c r="AC66" s="17">
        <f t="shared" si="9"/>
        <v>0</v>
      </c>
      <c r="AD66" s="17">
        <f t="shared" si="9"/>
        <v>0</v>
      </c>
    </row>
  </sheetData>
  <sheetProtection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</dc:creator>
  <cp:keywords/>
  <dc:description/>
  <cp:lastModifiedBy>John McDonald</cp:lastModifiedBy>
  <dcterms:created xsi:type="dcterms:W3CDTF">2004-09-21T20:16:46Z</dcterms:created>
  <dcterms:modified xsi:type="dcterms:W3CDTF">2014-12-16T17:34:32Z</dcterms:modified>
  <cp:category/>
  <cp:version/>
  <cp:contentType/>
  <cp:contentStatus/>
</cp:coreProperties>
</file>